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0380" windowHeight="7050" activeTab="0"/>
  </bookViews>
  <sheets>
    <sheet name="Feuil3" sheetId="1" r:id="rId1"/>
  </sheets>
  <definedNames>
    <definedName name="_xlnm.Print_Area" localSheetId="0">'Feuil3'!$A$1:$E$53</definedName>
  </definedNames>
  <calcPr fullCalcOnLoad="1"/>
</workbook>
</file>

<file path=xl/sharedStrings.xml><?xml version="1.0" encoding="utf-8"?>
<sst xmlns="http://schemas.openxmlformats.org/spreadsheetml/2006/main" count="29" uniqueCount="29">
  <si>
    <t>NOTES</t>
  </si>
  <si>
    <t>Capital</t>
  </si>
  <si>
    <t>Prime émission</t>
  </si>
  <si>
    <t>Réserves consolidées</t>
  </si>
  <si>
    <t>Actions propres détenues</t>
  </si>
  <si>
    <t>Fonds propres consolidés</t>
  </si>
  <si>
    <t>Provisions / risques et charges</t>
  </si>
  <si>
    <t>Emprunts</t>
  </si>
  <si>
    <t>Dettes d’exploitation</t>
  </si>
  <si>
    <t>Dettes diverses</t>
  </si>
  <si>
    <t>Impôts différés passif</t>
  </si>
  <si>
    <t>TOTAL PASSIF</t>
  </si>
  <si>
    <t>FAIENCERIES DE SARREGUEMINES, DIGOIN &amp; VITRY LE FRANCOIS</t>
  </si>
  <si>
    <t>Siège social : 30/32, rue de Chabrol 75010 PARIS</t>
  </si>
  <si>
    <t>R.C.S. Paris B 562 047 605</t>
  </si>
  <si>
    <r>
      <t xml:space="preserve">PASSIF </t>
    </r>
    <r>
      <rPr>
        <b/>
        <sz val="10"/>
        <rFont val="Arial"/>
        <family val="2"/>
      </rPr>
      <t>(</t>
    </r>
    <r>
      <rPr>
        <sz val="8"/>
        <rFont val="Arial"/>
        <family val="2"/>
      </rPr>
      <t>chiffres en milliers d’ Euros</t>
    </r>
    <r>
      <rPr>
        <b/>
        <sz val="10"/>
        <rFont val="Arial"/>
        <family val="2"/>
      </rPr>
      <t>)</t>
    </r>
  </si>
  <si>
    <t xml:space="preserve">               Société Anonyme à Directoire et Conseil de Surveillance au capital de 4.582.625 €</t>
  </si>
  <si>
    <t>Capitaux propres du Groupe</t>
  </si>
  <si>
    <t>Provisions pour risques &amp; charges</t>
  </si>
  <si>
    <t>Dettes d'exploitation</t>
  </si>
  <si>
    <t>13-a</t>
  </si>
  <si>
    <t>13-b</t>
  </si>
  <si>
    <t>AU 31.12.2007</t>
  </si>
  <si>
    <t>Provisions engagements de retraite</t>
  </si>
  <si>
    <t xml:space="preserve">                  BILAN CONSOLIDE AU 31 DECEMBRE 2008</t>
  </si>
  <si>
    <t>Résultat exercice consolidé</t>
  </si>
  <si>
    <t>AU 31.12.2008</t>
  </si>
  <si>
    <t>NET</t>
  </si>
  <si>
    <t>31.12.2008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</si>
</sst>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"/>
    <numFmt numFmtId="174" formatCode="#,##0.0\ &quot;€&quot;"/>
    <numFmt numFmtId="175" formatCode="#,##0.00\ &quot;€&quot;"/>
    <numFmt numFmtId="176" formatCode="#,##0.00\ _€"/>
    <numFmt numFmtId="177" formatCode="&quot;Vrai&quot;;&quot;Vrai&quot;;&quot;Faux&quot;"/>
    <numFmt numFmtId="178" formatCode="&quot;Actif&quot;;&quot;Actif&quot;;&quot;Inactif&quot;"/>
  </numFmts>
  <fonts count="1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name val="Albertus Extra Bold"/>
      <family val="2"/>
    </font>
    <font>
      <b/>
      <sz val="12"/>
      <name val="Arial Black"/>
      <family val="2"/>
    </font>
    <font>
      <b/>
      <sz val="11"/>
      <name val="Arial"/>
      <family val="2"/>
    </font>
    <font>
      <b/>
      <u val="single"/>
      <sz val="12"/>
      <name val="Albertus Extra Bold"/>
      <family val="2"/>
    </font>
    <font>
      <b/>
      <sz val="10"/>
      <name val="Arial Black"/>
      <family val="2"/>
    </font>
    <font>
      <sz val="6"/>
      <name val="Arial"/>
      <family val="2"/>
    </font>
    <font>
      <b/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ck"/>
      <top style="medium"/>
      <bottom style="medium"/>
    </border>
    <border>
      <left style="medium"/>
      <right>
        <color indexed="63"/>
      </right>
      <top style="dashDotDot"/>
      <bottom>
        <color indexed="63"/>
      </bottom>
    </border>
    <border>
      <left style="thick"/>
      <right style="thick"/>
      <top style="dashDotDot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2" borderId="1" xfId="0" applyFont="1" applyFill="1" applyBorder="1" applyAlignment="1">
      <alignment horizontal="center" vertical="top" wrapText="1"/>
    </xf>
    <xf numFmtId="0" fontId="0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vertical="top" wrapText="1"/>
    </xf>
    <xf numFmtId="0" fontId="0" fillId="2" borderId="7" xfId="0" applyFont="1" applyFill="1" applyBorder="1" applyAlignment="1">
      <alignment/>
    </xf>
    <xf numFmtId="0" fontId="3" fillId="2" borderId="4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3" fontId="0" fillId="0" borderId="4" xfId="0" applyNumberFormat="1" applyFont="1" applyBorder="1" applyAlignment="1">
      <alignment vertical="top" wrapText="1"/>
    </xf>
    <xf numFmtId="3" fontId="0" fillId="0" borderId="4" xfId="0" applyNumberFormat="1" applyFont="1" applyBorder="1" applyAlignment="1">
      <alignment horizontal="right" vertical="top" wrapText="1"/>
    </xf>
    <xf numFmtId="3" fontId="4" fillId="0" borderId="4" xfId="0" applyNumberFormat="1" applyFont="1" applyBorder="1" applyAlignment="1">
      <alignment vertical="top" wrapText="1"/>
    </xf>
    <xf numFmtId="3" fontId="0" fillId="0" borderId="1" xfId="0" applyNumberFormat="1" applyFont="1" applyBorder="1" applyAlignment="1">
      <alignment vertical="top" wrapText="1"/>
    </xf>
    <xf numFmtId="0" fontId="1" fillId="2" borderId="9" xfId="0" applyFont="1" applyFill="1" applyBorder="1" applyAlignment="1">
      <alignment horizontal="center"/>
    </xf>
    <xf numFmtId="173" fontId="3" fillId="2" borderId="10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 vertical="top" wrapText="1"/>
    </xf>
    <xf numFmtId="3" fontId="1" fillId="0" borderId="10" xfId="0" applyNumberFormat="1" applyFont="1" applyBorder="1" applyAlignment="1">
      <alignment/>
    </xf>
    <xf numFmtId="0" fontId="10" fillId="0" borderId="2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top" wrapText="1"/>
    </xf>
    <xf numFmtId="3" fontId="10" fillId="0" borderId="4" xfId="0" applyNumberFormat="1" applyFont="1" applyBorder="1" applyAlignment="1">
      <alignment horizontal="right" vertical="top" wrapText="1"/>
    </xf>
    <xf numFmtId="3" fontId="10" fillId="0" borderId="11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2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vertical="top" wrapText="1"/>
    </xf>
    <xf numFmtId="173" fontId="11" fillId="0" borderId="11" xfId="0" applyNumberFormat="1" applyFont="1" applyFill="1" applyBorder="1" applyAlignment="1">
      <alignment horizontal="center"/>
    </xf>
    <xf numFmtId="3" fontId="4" fillId="0" borderId="11" xfId="0" applyNumberFormat="1" applyFont="1" applyBorder="1" applyAlignment="1">
      <alignment/>
    </xf>
    <xf numFmtId="14" fontId="2" fillId="0" borderId="0" xfId="0" applyNumberFormat="1" applyFont="1" applyAlignment="1">
      <alignment/>
    </xf>
    <xf numFmtId="0" fontId="4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3" fontId="4" fillId="0" borderId="13" xfId="0" applyNumberFormat="1" applyFont="1" applyBorder="1" applyAlignment="1">
      <alignment vertical="top" wrapText="1"/>
    </xf>
    <xf numFmtId="3" fontId="4" fillId="0" borderId="14" xfId="0" applyNumberFormat="1" applyFont="1" applyBorder="1" applyAlignment="1">
      <alignment/>
    </xf>
    <xf numFmtId="3" fontId="4" fillId="0" borderId="13" xfId="0" applyNumberFormat="1" applyFont="1" applyBorder="1" applyAlignment="1">
      <alignment horizontal="right" vertical="top" wrapText="1"/>
    </xf>
    <xf numFmtId="3" fontId="0" fillId="0" borderId="15" xfId="0" applyNumberFormat="1" applyFont="1" applyBorder="1" applyAlignment="1">
      <alignment horizontal="right" vertical="top" wrapText="1"/>
    </xf>
    <xf numFmtId="3" fontId="0" fillId="0" borderId="16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vertical="top" wrapText="1"/>
    </xf>
    <xf numFmtId="0" fontId="0" fillId="2" borderId="17" xfId="0" applyFont="1" applyFill="1" applyBorder="1" applyAlignment="1">
      <alignment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3" fontId="0" fillId="0" borderId="18" xfId="0" applyNumberFormat="1" applyFont="1" applyBorder="1" applyAlignment="1">
      <alignment vertical="top" wrapText="1"/>
    </xf>
    <xf numFmtId="3" fontId="0" fillId="0" borderId="18" xfId="0" applyNumberFormat="1" applyFont="1" applyBorder="1" applyAlignment="1">
      <alignment horizontal="right" vertical="top" wrapText="1"/>
    </xf>
    <xf numFmtId="3" fontId="10" fillId="0" borderId="18" xfId="0" applyNumberFormat="1" applyFont="1" applyBorder="1" applyAlignment="1">
      <alignment horizontal="right" vertical="top" wrapText="1"/>
    </xf>
    <xf numFmtId="3" fontId="4" fillId="0" borderId="18" xfId="0" applyNumberFormat="1" applyFont="1" applyBorder="1" applyAlignment="1">
      <alignment vertical="top" wrapText="1"/>
    </xf>
    <xf numFmtId="3" fontId="0" fillId="0" borderId="19" xfId="0" applyNumberFormat="1" applyFont="1" applyBorder="1" applyAlignment="1">
      <alignment vertical="top" wrapText="1"/>
    </xf>
    <xf numFmtId="3" fontId="4" fillId="0" borderId="20" xfId="0" applyNumberFormat="1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workbookViewId="0" topLeftCell="A1">
      <selection activeCell="C52" sqref="C52"/>
    </sheetView>
  </sheetViews>
  <sheetFormatPr defaultColWidth="11.421875" defaultRowHeight="12.75"/>
  <cols>
    <col min="1" max="1" width="31.00390625" style="1" customWidth="1"/>
    <col min="2" max="2" width="8.7109375" style="1" customWidth="1"/>
    <col min="3" max="3" width="11.7109375" style="1" customWidth="1"/>
    <col min="4" max="4" width="12.00390625" style="1" customWidth="1"/>
    <col min="5" max="5" width="15.7109375" style="1" customWidth="1"/>
    <col min="6" max="16384" width="11.421875" style="1" customWidth="1"/>
  </cols>
  <sheetData>
    <row r="1" ht="15.75">
      <c r="A1" s="13" t="s">
        <v>12</v>
      </c>
    </row>
    <row r="2" ht="12.75">
      <c r="A2" s="4"/>
    </row>
    <row r="3" ht="12">
      <c r="A3" s="14" t="s">
        <v>16</v>
      </c>
    </row>
    <row r="4" spans="1:2" ht="12">
      <c r="A4" s="14"/>
      <c r="B4" s="11" t="s">
        <v>13</v>
      </c>
    </row>
    <row r="5" spans="1:2" ht="12">
      <c r="A5" s="14"/>
      <c r="B5" s="14" t="s">
        <v>14</v>
      </c>
    </row>
    <row r="6" ht="12.75">
      <c r="A6" s="4"/>
    </row>
    <row r="7" ht="12.75">
      <c r="A7" s="4"/>
    </row>
    <row r="8" ht="15" customHeight="1">
      <c r="A8" s="4"/>
    </row>
    <row r="9" spans="1:2" ht="15" customHeight="1">
      <c r="A9" s="21" t="s">
        <v>24</v>
      </c>
      <c r="B9" s="2"/>
    </row>
    <row r="10" spans="1:2" ht="15" customHeight="1">
      <c r="A10" s="15"/>
      <c r="B10" s="2"/>
    </row>
    <row r="11" spans="1:2" ht="15" customHeight="1">
      <c r="A11" s="21"/>
      <c r="B11" s="12" t="s">
        <v>15</v>
      </c>
    </row>
    <row r="12" spans="1:2" ht="15" customHeight="1">
      <c r="A12" s="15"/>
      <c r="B12" s="2"/>
    </row>
    <row r="13" spans="1:2" ht="13.5" thickBot="1">
      <c r="A13" s="4"/>
      <c r="B13" s="2"/>
    </row>
    <row r="14" spans="1:5" ht="13.5" thickTop="1">
      <c r="A14" s="16"/>
      <c r="B14" s="17"/>
      <c r="C14" s="17"/>
      <c r="D14" s="50"/>
      <c r="E14" s="26"/>
    </row>
    <row r="15" spans="1:5" ht="15" customHeight="1">
      <c r="A15" s="18"/>
      <c r="B15" s="19" t="s">
        <v>0</v>
      </c>
      <c r="C15" s="19" t="s">
        <v>26</v>
      </c>
      <c r="D15" s="51" t="s">
        <v>27</v>
      </c>
      <c r="E15" s="19" t="s">
        <v>22</v>
      </c>
    </row>
    <row r="16" spans="1:5" ht="15.75" thickBot="1">
      <c r="A16" s="20"/>
      <c r="B16" s="5"/>
      <c r="C16" s="5"/>
      <c r="D16" s="52" t="s">
        <v>28</v>
      </c>
      <c r="E16" s="27"/>
    </row>
    <row r="17" spans="1:5" s="36" customFormat="1" ht="9" thickTop="1">
      <c r="A17" s="37"/>
      <c r="B17" s="38"/>
      <c r="C17" s="38"/>
      <c r="D17" s="53"/>
      <c r="E17" s="39"/>
    </row>
    <row r="18" spans="1:5" ht="12.75" customHeight="1">
      <c r="A18" s="6" t="s">
        <v>1</v>
      </c>
      <c r="B18" s="9"/>
      <c r="C18" s="22">
        <v>4584</v>
      </c>
      <c r="D18" s="55">
        <f>+C18</f>
        <v>4584</v>
      </c>
      <c r="E18" s="28">
        <v>4584</v>
      </c>
    </row>
    <row r="19" spans="1:5" ht="6" customHeight="1">
      <c r="A19" s="6"/>
      <c r="B19" s="9"/>
      <c r="C19" s="22"/>
      <c r="D19" s="54"/>
      <c r="E19" s="28"/>
    </row>
    <row r="20" spans="1:5" ht="12.75">
      <c r="A20" s="6" t="s">
        <v>2</v>
      </c>
      <c r="B20" s="9"/>
      <c r="C20" s="22">
        <v>0</v>
      </c>
      <c r="D20" s="55">
        <f>+C20</f>
        <v>0</v>
      </c>
      <c r="E20" s="28">
        <v>0</v>
      </c>
    </row>
    <row r="21" spans="1:5" ht="6" customHeight="1">
      <c r="A21" s="6"/>
      <c r="B21" s="9"/>
      <c r="C21" s="22"/>
      <c r="D21" s="54"/>
      <c r="E21" s="28"/>
    </row>
    <row r="22" spans="1:5" ht="12.75">
      <c r="A22" s="6" t="s">
        <v>3</v>
      </c>
      <c r="B22" s="9"/>
      <c r="C22" s="23">
        <f>6418-167+65-102</f>
        <v>6214</v>
      </c>
      <c r="D22" s="55">
        <f>+C22</f>
        <v>6214</v>
      </c>
      <c r="E22" s="28">
        <v>6094</v>
      </c>
    </row>
    <row r="23" spans="1:5" ht="6" customHeight="1">
      <c r="A23" s="6"/>
      <c r="B23" s="9"/>
      <c r="C23" s="22"/>
      <c r="D23" s="54"/>
      <c r="E23" s="28"/>
    </row>
    <row r="24" spans="1:5" ht="12.75">
      <c r="A24" s="6" t="s">
        <v>25</v>
      </c>
      <c r="B24" s="9"/>
      <c r="C24" s="23">
        <f>-888+102-212</f>
        <v>-998</v>
      </c>
      <c r="D24" s="55">
        <f>+C24</f>
        <v>-998</v>
      </c>
      <c r="E24" s="28">
        <v>51</v>
      </c>
    </row>
    <row r="25" spans="1:5" ht="6" customHeight="1">
      <c r="A25" s="6"/>
      <c r="B25" s="9"/>
      <c r="C25" s="22"/>
      <c r="D25" s="54"/>
      <c r="E25" s="28"/>
    </row>
    <row r="26" spans="1:5" s="3" customFormat="1" ht="12.75">
      <c r="A26" s="6" t="s">
        <v>4</v>
      </c>
      <c r="B26" s="9"/>
      <c r="C26" s="23">
        <v>-2503</v>
      </c>
      <c r="D26" s="55">
        <f>+C26</f>
        <v>-2503</v>
      </c>
      <c r="E26" s="29">
        <v>-2503</v>
      </c>
    </row>
    <row r="27" spans="1:5" ht="6" customHeight="1">
      <c r="A27" s="6"/>
      <c r="B27" s="9"/>
      <c r="C27" s="22"/>
      <c r="D27" s="54"/>
      <c r="E27" s="28"/>
    </row>
    <row r="28" spans="1:5" ht="12.75">
      <c r="A28" s="6" t="s">
        <v>5</v>
      </c>
      <c r="B28" s="9">
        <v>12</v>
      </c>
      <c r="C28" s="47">
        <f>SUM(C18:C26)</f>
        <v>7297</v>
      </c>
      <c r="D28" s="47">
        <f>SUM(D18:D26)</f>
        <v>7297</v>
      </c>
      <c r="E28" s="48">
        <f>SUM(E18:E26)</f>
        <v>8226</v>
      </c>
    </row>
    <row r="29" spans="1:5" ht="13.5" thickBot="1">
      <c r="A29" s="6"/>
      <c r="B29" s="9"/>
      <c r="C29" s="22"/>
      <c r="D29" s="54"/>
      <c r="E29" s="28"/>
    </row>
    <row r="30" spans="1:5" ht="13.5" thickBot="1">
      <c r="A30" s="42" t="s">
        <v>17</v>
      </c>
      <c r="B30" s="43"/>
      <c r="C30" s="44">
        <f>+C28</f>
        <v>7297</v>
      </c>
      <c r="D30" s="59">
        <f>+C30</f>
        <v>7297</v>
      </c>
      <c r="E30" s="45">
        <f>+E28</f>
        <v>8226</v>
      </c>
    </row>
    <row r="31" spans="1:5" ht="12.75">
      <c r="A31" s="6"/>
      <c r="B31" s="9"/>
      <c r="C31" s="22"/>
      <c r="D31" s="54"/>
      <c r="E31" s="28"/>
    </row>
    <row r="32" spans="1:5" ht="12.75">
      <c r="A32" s="6" t="s">
        <v>6</v>
      </c>
      <c r="B32" s="9" t="s">
        <v>20</v>
      </c>
      <c r="C32" s="23">
        <v>2913</v>
      </c>
      <c r="D32" s="55">
        <f>+C32</f>
        <v>2913</v>
      </c>
      <c r="E32" s="28">
        <v>3377</v>
      </c>
    </row>
    <row r="33" spans="1:5" ht="6" customHeight="1">
      <c r="A33" s="6"/>
      <c r="B33" s="9"/>
      <c r="C33" s="22"/>
      <c r="D33" s="54"/>
      <c r="E33" s="28"/>
    </row>
    <row r="34" spans="1:5" ht="12.75">
      <c r="A34" s="6" t="s">
        <v>23</v>
      </c>
      <c r="B34" s="9" t="s">
        <v>21</v>
      </c>
      <c r="C34" s="23">
        <v>70</v>
      </c>
      <c r="D34" s="55">
        <f>+C34</f>
        <v>70</v>
      </c>
      <c r="E34" s="28">
        <v>685</v>
      </c>
    </row>
    <row r="35" spans="1:5" s="36" customFormat="1" ht="9" thickBot="1">
      <c r="A35" s="32"/>
      <c r="B35" s="33"/>
      <c r="C35" s="34"/>
      <c r="D35" s="56"/>
      <c r="E35" s="35"/>
    </row>
    <row r="36" spans="1:5" ht="26.25" thickBot="1">
      <c r="A36" s="42" t="s">
        <v>18</v>
      </c>
      <c r="B36" s="43"/>
      <c r="C36" s="44">
        <f>SUM(C32:C34)</f>
        <v>2983</v>
      </c>
      <c r="D36" s="59">
        <f>+C36</f>
        <v>2983</v>
      </c>
      <c r="E36" s="45">
        <f>SUM(E32:E34)</f>
        <v>4062</v>
      </c>
    </row>
    <row r="37" spans="1:5" s="36" customFormat="1" ht="8.25">
      <c r="A37" s="32"/>
      <c r="B37" s="33"/>
      <c r="C37" s="34"/>
      <c r="D37" s="56"/>
      <c r="E37" s="35"/>
    </row>
    <row r="38" spans="1:5" s="36" customFormat="1" ht="9" thickBot="1">
      <c r="A38" s="32"/>
      <c r="B38" s="33"/>
      <c r="C38" s="34"/>
      <c r="D38" s="56"/>
      <c r="E38" s="35"/>
    </row>
    <row r="39" spans="1:5" s="2" customFormat="1" ht="13.5" thickBot="1">
      <c r="A39" s="42" t="s">
        <v>10</v>
      </c>
      <c r="B39" s="43"/>
      <c r="C39" s="46">
        <f>1553+167</f>
        <v>1720</v>
      </c>
      <c r="D39" s="59">
        <f>+C39</f>
        <v>1720</v>
      </c>
      <c r="E39" s="45">
        <v>1893</v>
      </c>
    </row>
    <row r="40" spans="1:5" s="2" customFormat="1" ht="12.75">
      <c r="A40" s="7"/>
      <c r="B40" s="9"/>
      <c r="C40" s="24"/>
      <c r="D40" s="57"/>
      <c r="E40" s="40"/>
    </row>
    <row r="41" spans="1:5" ht="6" customHeight="1" thickBot="1">
      <c r="A41" s="6"/>
      <c r="B41" s="9"/>
      <c r="C41" s="22"/>
      <c r="D41" s="54"/>
      <c r="E41" s="28"/>
    </row>
    <row r="42" spans="1:5" s="2" customFormat="1" ht="13.5" thickBot="1">
      <c r="A42" s="42" t="s">
        <v>7</v>
      </c>
      <c r="B42" s="43">
        <v>14</v>
      </c>
      <c r="C42" s="44">
        <v>193</v>
      </c>
      <c r="D42" s="59">
        <f>+C42</f>
        <v>193</v>
      </c>
      <c r="E42" s="45">
        <v>802</v>
      </c>
    </row>
    <row r="43" spans="1:5" s="2" customFormat="1" ht="12.75">
      <c r="A43" s="7"/>
      <c r="B43" s="9"/>
      <c r="C43" s="24"/>
      <c r="D43" s="57"/>
      <c r="E43" s="40"/>
    </row>
    <row r="44" spans="1:5" ht="6" customHeight="1">
      <c r="A44" s="6"/>
      <c r="B44" s="9"/>
      <c r="C44" s="22"/>
      <c r="D44" s="54"/>
      <c r="E44" s="28"/>
    </row>
    <row r="45" spans="1:5" ht="12.75">
      <c r="A45" s="6" t="s">
        <v>8</v>
      </c>
      <c r="B45" s="9">
        <v>15</v>
      </c>
      <c r="C45" s="23">
        <v>99</v>
      </c>
      <c r="D45" s="55">
        <f>+C45</f>
        <v>99</v>
      </c>
      <c r="E45" s="28">
        <v>1335</v>
      </c>
    </row>
    <row r="46" spans="1:5" ht="6" customHeight="1">
      <c r="A46" s="6"/>
      <c r="B46" s="9"/>
      <c r="C46" s="22"/>
      <c r="D46" s="54"/>
      <c r="E46" s="28"/>
    </row>
    <row r="47" spans="1:5" ht="12.75">
      <c r="A47" s="6" t="s">
        <v>9</v>
      </c>
      <c r="B47" s="9">
        <v>15</v>
      </c>
      <c r="C47" s="23">
        <v>1037</v>
      </c>
      <c r="D47" s="55">
        <f>+C47</f>
        <v>1037</v>
      </c>
      <c r="E47" s="28">
        <v>2551</v>
      </c>
    </row>
    <row r="48" spans="1:5" ht="6" customHeight="1" thickBot="1">
      <c r="A48" s="6"/>
      <c r="B48" s="9"/>
      <c r="C48" s="22"/>
      <c r="D48" s="54"/>
      <c r="E48" s="28"/>
    </row>
    <row r="49" spans="1:5" ht="13.5" thickBot="1">
      <c r="A49" s="42" t="s">
        <v>19</v>
      </c>
      <c r="B49" s="43"/>
      <c r="C49" s="44">
        <f>SUM(C45:C47)</f>
        <v>1136</v>
      </c>
      <c r="D49" s="44">
        <f>SUM(D45:D47)</f>
        <v>1136</v>
      </c>
      <c r="E49" s="45">
        <f>SUM(E45:E47)</f>
        <v>3886</v>
      </c>
    </row>
    <row r="50" spans="1:5" ht="6" customHeight="1">
      <c r="A50" s="6"/>
      <c r="B50" s="9"/>
      <c r="C50" s="22"/>
      <c r="D50" s="54"/>
      <c r="E50" s="28"/>
    </row>
    <row r="51" spans="1:5" ht="12.75">
      <c r="A51" s="6"/>
      <c r="B51" s="9"/>
      <c r="C51" s="24"/>
      <c r="D51" s="57"/>
      <c r="E51" s="30"/>
    </row>
    <row r="52" spans="1:5" ht="12.75">
      <c r="A52" s="7" t="s">
        <v>11</v>
      </c>
      <c r="B52" s="9"/>
      <c r="C52" s="24">
        <f>+C30+C36+C39+C42+C49</f>
        <v>13329</v>
      </c>
      <c r="D52" s="49">
        <f>+C52</f>
        <v>13329</v>
      </c>
      <c r="E52" s="30">
        <f>+E30+E36+E39+E42+E49</f>
        <v>18869</v>
      </c>
    </row>
    <row r="53" spans="1:5" ht="13.5" thickBot="1">
      <c r="A53" s="8"/>
      <c r="B53" s="10"/>
      <c r="C53" s="25"/>
      <c r="D53" s="58"/>
      <c r="E53" s="31"/>
    </row>
    <row r="54" ht="12" thickTop="1"/>
    <row r="55" spans="1:5" ht="11.25">
      <c r="A55" s="2"/>
      <c r="E55" s="41">
        <f ca="1">TODAY()</f>
        <v>40099</v>
      </c>
    </row>
    <row r="56" ht="11.25">
      <c r="A56" s="2"/>
    </row>
  </sheetData>
  <printOptions/>
  <pageMargins left="0.42" right="0.22" top="0.47" bottom="1" header="0.24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grschultz</dc:creator>
  <cp:keywords/>
  <dc:description/>
  <cp:lastModifiedBy>pm8803aa</cp:lastModifiedBy>
  <cp:lastPrinted>2009-09-25T15:37:11Z</cp:lastPrinted>
  <dcterms:created xsi:type="dcterms:W3CDTF">2001-08-13T07:57:38Z</dcterms:created>
  <dcterms:modified xsi:type="dcterms:W3CDTF">2009-10-13T08:54:48Z</dcterms:modified>
  <cp:category/>
  <cp:version/>
  <cp:contentType/>
  <cp:contentStatus/>
</cp:coreProperties>
</file>