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120" windowWidth="12735" windowHeight="1057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'Feuil1'!$A$1:$J$38</definedName>
  </definedNames>
  <calcPr fullCalcOnLoad="1"/>
</workbook>
</file>

<file path=xl/sharedStrings.xml><?xml version="1.0" encoding="utf-8"?>
<sst xmlns="http://schemas.openxmlformats.org/spreadsheetml/2006/main" count="13" uniqueCount="9">
  <si>
    <t>(1) y compris les titres acquis par l'intermédiaire d'un instrument dérivé</t>
  </si>
  <si>
    <t>Montant</t>
  </si>
  <si>
    <t xml:space="preserve">Séance du </t>
  </si>
  <si>
    <t>Prix moyen pondéré</t>
  </si>
  <si>
    <t>Total</t>
  </si>
  <si>
    <t xml:space="preserve">Déclaration des transactions sur actions propres réalisées du </t>
  </si>
  <si>
    <t>au</t>
  </si>
  <si>
    <t>Nombre de titres (1)</t>
  </si>
  <si>
    <t>ANNULATION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</si>
</sst>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€&quot;"/>
    <numFmt numFmtId="173" formatCode="&quot;Vrai&quot;;&quot;Vrai&quot;;&quot;Faux&quot;"/>
    <numFmt numFmtId="174" formatCode="&quot;Actif&quot;;&quot;Actif&quot;;&quot;Inactif&quot;"/>
    <numFmt numFmtId="175" formatCode="mmm\-yyyy"/>
    <numFmt numFmtId="176" formatCode="0.00000"/>
    <numFmt numFmtId="177" formatCode="_-* #,##0.00000\ &quot;€&quot;_-;\-* #,##0.00000\ &quot;€&quot;_-;_-* &quot;-&quot;?????\ &quot;€&quot;_-;_-@_-"/>
  </numFmts>
  <fonts count="20">
    <font>
      <sz val="10"/>
      <name val="Arial"/>
      <family val="0"/>
    </font>
    <font>
      <sz val="8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44" fontId="0" fillId="0" borderId="0" applyFont="0" applyFill="0" applyBorder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20" borderId="4" applyNumberFormat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4" fillId="23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14" fontId="0" fillId="0" borderId="14" xfId="0" applyNumberFormat="1" applyBorder="1" applyAlignment="1">
      <alignment/>
    </xf>
    <xf numFmtId="14" fontId="0" fillId="0" borderId="15" xfId="0" applyNumberFormat="1" applyBorder="1" applyAlignment="1">
      <alignment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18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76" fontId="0" fillId="0" borderId="22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172" fontId="0" fillId="0" borderId="25" xfId="0" applyNumberFormat="1" applyBorder="1" applyAlignment="1">
      <alignment horizontal="center"/>
    </xf>
    <xf numFmtId="172" fontId="0" fillId="0" borderId="16" xfId="44" applyNumberFormat="1" applyFont="1" applyBorder="1" applyAlignment="1">
      <alignment horizontal="center"/>
    </xf>
    <xf numFmtId="172" fontId="0" fillId="0" borderId="26" xfId="44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172" fontId="0" fillId="0" borderId="20" xfId="0" applyNumberFormat="1" applyBorder="1" applyAlignment="1">
      <alignment horizontal="center"/>
    </xf>
    <xf numFmtId="172" fontId="0" fillId="0" borderId="27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176" fontId="0" fillId="0" borderId="28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3"/>
  <sheetViews>
    <sheetView showGridLines="0" showZeros="0" tabSelected="1" zoomScalePageLayoutView="0" workbookViewId="0" topLeftCell="A1">
      <selection activeCell="D13" sqref="D13"/>
    </sheetView>
  </sheetViews>
  <sheetFormatPr defaultColWidth="11.421875" defaultRowHeight="12.75"/>
  <cols>
    <col min="1" max="1" width="5.7109375" style="0" customWidth="1"/>
    <col min="3" max="3" width="10.140625" style="0" bestFit="1" customWidth="1"/>
    <col min="4" max="4" width="17.00390625" style="0" customWidth="1"/>
    <col min="5" max="5" width="12.57421875" style="0" customWidth="1"/>
    <col min="6" max="6" width="12.00390625" style="0" customWidth="1"/>
    <col min="7" max="7" width="5.140625" style="0" customWidth="1"/>
  </cols>
  <sheetData>
    <row r="2" ht="12.75">
      <c r="B2" s="15"/>
    </row>
    <row r="3" ht="12.75">
      <c r="B3" s="15"/>
    </row>
    <row r="4" spans="2:9" ht="12.75">
      <c r="B4" s="15"/>
      <c r="I4" s="14"/>
    </row>
    <row r="5" spans="2:3" ht="12.75">
      <c r="B5" s="23"/>
      <c r="C5" s="13"/>
    </row>
    <row r="6" spans="2:6" ht="12.75">
      <c r="B6" s="23"/>
      <c r="F6" s="24"/>
    </row>
    <row r="7" spans="2:6" ht="12.75">
      <c r="B7" s="23"/>
      <c r="F7" s="24"/>
    </row>
    <row r="8" ht="12.75">
      <c r="B8" s="23"/>
    </row>
    <row r="9" ht="12.75">
      <c r="B9" s="23"/>
    </row>
    <row r="10" ht="12.75">
      <c r="B10" s="23"/>
    </row>
    <row r="13" ht="12.75">
      <c r="E13" s="4"/>
    </row>
    <row r="15" spans="2:8" ht="12.75">
      <c r="B15" t="s">
        <v>5</v>
      </c>
      <c r="F15" s="10">
        <v>40707</v>
      </c>
      <c r="G15" s="11" t="s">
        <v>6</v>
      </c>
      <c r="H15" s="12">
        <f>F15+4</f>
        <v>40711</v>
      </c>
    </row>
    <row r="17" ht="12.75">
      <c r="E17" s="4" t="s">
        <v>8</v>
      </c>
    </row>
    <row r="18" ht="13.5" thickBot="1"/>
    <row r="19" spans="2:9" s="3" customFormat="1" ht="13.5" thickBot="1">
      <c r="B19" s="7"/>
      <c r="C19" s="7"/>
      <c r="D19" s="20" t="s">
        <v>7</v>
      </c>
      <c r="E19" s="17"/>
      <c r="F19" s="16" t="s">
        <v>3</v>
      </c>
      <c r="G19" s="17"/>
      <c r="H19" s="16" t="s">
        <v>1</v>
      </c>
      <c r="I19" s="35"/>
    </row>
    <row r="20" spans="2:9" ht="12.75">
      <c r="B20" s="1" t="s">
        <v>2</v>
      </c>
      <c r="C20" s="8">
        <f>F15</f>
        <v>40707</v>
      </c>
      <c r="D20" s="21"/>
      <c r="E20" s="21"/>
      <c r="F20" s="25"/>
      <c r="G20" s="26"/>
      <c r="H20" s="36">
        <f>D20*F20</f>
        <v>0</v>
      </c>
      <c r="I20" s="37"/>
    </row>
    <row r="21" spans="2:9" ht="12.75">
      <c r="B21" s="2" t="s">
        <v>2</v>
      </c>
      <c r="C21" s="9">
        <f>C20+1</f>
        <v>40708</v>
      </c>
      <c r="D21" s="22"/>
      <c r="E21" s="22"/>
      <c r="F21" s="18"/>
      <c r="G21" s="19"/>
      <c r="H21" s="31">
        <f>D21*F21</f>
        <v>0</v>
      </c>
      <c r="I21" s="32"/>
    </row>
    <row r="22" spans="2:9" ht="12.75">
      <c r="B22" s="2" t="s">
        <v>2</v>
      </c>
      <c r="C22" s="9">
        <f>C21+1</f>
        <v>40709</v>
      </c>
      <c r="D22" s="21"/>
      <c r="E22" s="21"/>
      <c r="F22" s="18"/>
      <c r="G22" s="19"/>
      <c r="H22" s="31">
        <f>D22*F22</f>
        <v>0</v>
      </c>
      <c r="I22" s="32"/>
    </row>
    <row r="23" spans="2:9" ht="12.75">
      <c r="B23" s="2" t="s">
        <v>2</v>
      </c>
      <c r="C23" s="9">
        <f>C22+1</f>
        <v>40710</v>
      </c>
      <c r="D23" s="22"/>
      <c r="E23" s="22"/>
      <c r="F23" s="18"/>
      <c r="G23" s="19"/>
      <c r="H23" s="31">
        <f>D23*F23</f>
        <v>0</v>
      </c>
      <c r="I23" s="32"/>
    </row>
    <row r="24" spans="2:9" ht="13.5" thickBot="1">
      <c r="B24" s="2" t="s">
        <v>2</v>
      </c>
      <c r="C24" s="9">
        <f>C23+1</f>
        <v>40711</v>
      </c>
      <c r="D24" s="29">
        <v>680000</v>
      </c>
      <c r="E24" s="30"/>
      <c r="F24" s="40">
        <v>0.78</v>
      </c>
      <c r="G24" s="41"/>
      <c r="H24" s="31">
        <f>D24*F24</f>
        <v>530400</v>
      </c>
      <c r="I24" s="32"/>
    </row>
    <row r="25" spans="2:9" ht="13.5" thickBot="1">
      <c r="B25" s="5" t="s">
        <v>4</v>
      </c>
      <c r="C25" s="6"/>
      <c r="D25" s="27">
        <f>SUM(D20:E24)</f>
        <v>680000</v>
      </c>
      <c r="E25" s="28"/>
      <c r="F25" s="38">
        <f>H25/D25</f>
        <v>0.78</v>
      </c>
      <c r="G25" s="39"/>
      <c r="H25" s="33">
        <f>SUM(H20:I24)</f>
        <v>530400</v>
      </c>
      <c r="I25" s="34"/>
    </row>
    <row r="27" ht="12.75">
      <c r="B27" t="s">
        <v>0</v>
      </c>
    </row>
    <row r="33" spans="1:8" s="3" customFormat="1" ht="12.75">
      <c r="A33"/>
      <c r="B33"/>
      <c r="C33"/>
      <c r="D33"/>
      <c r="E33"/>
      <c r="F33"/>
      <c r="G33"/>
      <c r="H33"/>
    </row>
    <row r="43" ht="12" customHeight="1"/>
  </sheetData>
  <sheetProtection/>
  <mergeCells count="24">
    <mergeCell ref="F25:G25"/>
    <mergeCell ref="F22:G22"/>
    <mergeCell ref="F23:G23"/>
    <mergeCell ref="F24:G24"/>
    <mergeCell ref="H23:I23"/>
    <mergeCell ref="H24:I24"/>
    <mergeCell ref="H25:I25"/>
    <mergeCell ref="H19:I19"/>
    <mergeCell ref="H20:I20"/>
    <mergeCell ref="H21:I21"/>
    <mergeCell ref="H22:I22"/>
    <mergeCell ref="D25:E25"/>
    <mergeCell ref="D22:E22"/>
    <mergeCell ref="D23:E23"/>
    <mergeCell ref="D24:E24"/>
    <mergeCell ref="B2:B4"/>
    <mergeCell ref="F19:G19"/>
    <mergeCell ref="F21:G21"/>
    <mergeCell ref="D19:E19"/>
    <mergeCell ref="D20:E20"/>
    <mergeCell ref="D21:E21"/>
    <mergeCell ref="B5:B10"/>
    <mergeCell ref="F6:F7"/>
    <mergeCell ref="F20:G20"/>
  </mergeCells>
  <printOptions/>
  <pageMargins left="0.3" right="0.75" top="1" bottom="1" header="0.4921259845" footer="0.492125984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 Information client principal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Eynard</dc:creator>
  <cp:keywords/>
  <dc:description/>
  <cp:lastModifiedBy>AL1108ZA</cp:lastModifiedBy>
  <cp:lastPrinted>2011-06-21T16:18:30Z</cp:lastPrinted>
  <dcterms:created xsi:type="dcterms:W3CDTF">2004-10-22T10:43:52Z</dcterms:created>
  <dcterms:modified xsi:type="dcterms:W3CDTF">2011-08-18T09:40:38Z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-1473093862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plateaje@cmcics.com</vt:lpwstr>
  </property>
  <property fmtid="{D5CDD505-2E9C-101B-9397-08002B2CF9AE}" pid="6" name="_AuthorEmailDisplayName">
    <vt:lpwstr>PLATEAU JEAN LUC</vt:lpwstr>
  </property>
  <property fmtid="{D5CDD505-2E9C-101B-9397-08002B2CF9AE}" pid="7" name="_PreviousAdHocReviewCycleID">
    <vt:i4>-849959796</vt:i4>
  </property>
  <property fmtid="{D5CDD505-2E9C-101B-9397-08002B2CF9AE}" pid="8" name="_ReviewingToolsShownOnce">
    <vt:lpwstr/>
  </property>
</Properties>
</file>