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actif + passif  €" sheetId="1" r:id="rId1"/>
  </sheets>
  <definedNames>
    <definedName name="_Regression_Int" localSheetId="0" hidden="1">1</definedName>
    <definedName name="_xlnm.Print_Area" localSheetId="0">'actif + passif  €'!$A$1:$D$45</definedName>
    <definedName name="Zone_impres_MI" localSheetId="0">'actif + passif  €'!#REF!</definedName>
  </definedNames>
  <calcPr fullCalcOnLoad="1"/>
</workbook>
</file>

<file path=xl/sharedStrings.xml><?xml version="1.0" encoding="utf-8"?>
<sst xmlns="http://schemas.openxmlformats.org/spreadsheetml/2006/main" count="40" uniqueCount="38">
  <si>
    <t>ACTIF</t>
  </si>
  <si>
    <t>Actifs non courants</t>
  </si>
  <si>
    <t xml:space="preserve"> TOTAL ACTIFS NON COURANTS</t>
  </si>
  <si>
    <t>Actifs courants</t>
  </si>
  <si>
    <t xml:space="preserve"> TOTAL ACTIFS  COURANTS</t>
  </si>
  <si>
    <t xml:space="preserve"> TOTAL DES ACTIFS  </t>
  </si>
  <si>
    <t>( en milliers d'euros au 31 décembre)</t>
  </si>
  <si>
    <t>Capital social</t>
  </si>
  <si>
    <t>Réserves</t>
  </si>
  <si>
    <t>Ecarts de conversion</t>
  </si>
  <si>
    <t>Réserves consolidées</t>
  </si>
  <si>
    <t>Passifs non courants</t>
  </si>
  <si>
    <t xml:space="preserve"> TOTAL PASSIFS NON COURANTS</t>
  </si>
  <si>
    <t>Passifs courants</t>
  </si>
  <si>
    <t xml:space="preserve"> TOTAL DES CAPITAUX PROPRES ET PASSIFS   </t>
  </si>
  <si>
    <t>PASSIF</t>
  </si>
  <si>
    <t>CAPITAUX PROPRES</t>
  </si>
  <si>
    <t>Résultat (part du Groupe)</t>
  </si>
  <si>
    <t xml:space="preserve"> TOTAL PASSIFS  COURANTS</t>
  </si>
  <si>
    <t>note</t>
  </si>
  <si>
    <t>Capitaux propres part du groupe</t>
  </si>
  <si>
    <t>Intérêts minoritaires</t>
  </si>
  <si>
    <t xml:space="preserve"> Provisions non courantes</t>
  </si>
  <si>
    <t xml:space="preserve"> Impôts différés</t>
  </si>
  <si>
    <t xml:space="preserve"> Dettes financières à long terme</t>
  </si>
  <si>
    <t xml:space="preserve"> Dettes financières à court terme</t>
  </si>
  <si>
    <t>Dettes d'exploitation</t>
  </si>
  <si>
    <t>Autres créditeurs</t>
  </si>
  <si>
    <t xml:space="preserve"> Ecart d'aquisition</t>
  </si>
  <si>
    <t xml:space="preserve"> Immobilisations corporelles</t>
  </si>
  <si>
    <t xml:space="preserve"> Titres mis en équivalence</t>
  </si>
  <si>
    <t xml:space="preserve"> Actifs financiers</t>
  </si>
  <si>
    <t xml:space="preserve"> Stocks</t>
  </si>
  <si>
    <t xml:space="preserve"> Créances d'exploitation</t>
  </si>
  <si>
    <t xml:space="preserve"> Créances diverses</t>
  </si>
  <si>
    <t xml:space="preserve"> Trésorerie et équivalents de trésorerie</t>
  </si>
  <si>
    <t xml:space="preserve">Bilan consolidé </t>
  </si>
  <si>
    <t>- COMPTES CONSOLIDES AU 31 DECEMBRE 2007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</si>
</sst>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#,##0_);\(#,##0\)"/>
    <numFmt numFmtId="174" formatCode="#,##0\ &quot;F&quot;_);\(#,##0\ &quot;F&quot;\)"/>
    <numFmt numFmtId="175" formatCode="#,##0\ &quot;F&quot;_);[Red]\(#,##0\ &quot;F&quot;\)"/>
    <numFmt numFmtId="176" formatCode="#,##0.00\ &quot;F&quot;_);\(#,##0.00\ &quot;F&quot;\)"/>
    <numFmt numFmtId="177" formatCode="#,##0.00\ &quot;F&quot;_);[Red]\(#,##0.00\ &quot;F&quot;\)"/>
    <numFmt numFmtId="178" formatCode="_ * #,##0_)\ &quot;F&quot;_ ;_ * \(#,##0\)\ &quot;F&quot;_ ;_ * &quot;-&quot;_)\ &quot;F&quot;_ ;_ @_ "/>
    <numFmt numFmtId="179" formatCode="_ * #,##0_)\ _F_ ;_ * \(#,##0\)\ _F_ ;_ * &quot;-&quot;_)\ _F_ ;_ @_ "/>
    <numFmt numFmtId="180" formatCode="_ * #,##0.00_)\ &quot;F&quot;_ ;_ * \(#,##0.00\)\ &quot;F&quot;_ ;_ * &quot;-&quot;??_)\ &quot;F&quot;_ ;_ @_ "/>
    <numFmt numFmtId="181" formatCode="_ * #,##0.00_)\ _F_ ;_ * \(#,##0.00\)\ _F_ ;_ * &quot;-&quot;??_)\ _F_ ;_ @_ "/>
    <numFmt numFmtId="182" formatCode="_-* #,##0.0\ _F_-;\-* #,##0.0\ _F_-;_-* &quot;-&quot;??\ _F_-;_-@_-"/>
    <numFmt numFmtId="183" formatCode="_-* #,##0\ _F_-;\-* #,##0\ _F_-;_-* &quot;-&quot;??\ _F_-;_-@_-"/>
  </numFmts>
  <fonts count="3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8"/>
      <name val="Arial"/>
      <family val="2"/>
    </font>
    <font>
      <b/>
      <sz val="11"/>
      <name val="Arial"/>
      <family val="2"/>
    </font>
    <font>
      <b/>
      <sz val="11"/>
      <name val="Courier"/>
      <family val="3"/>
    </font>
    <font>
      <i/>
      <sz val="8"/>
      <name val="Arial"/>
      <family val="2"/>
    </font>
    <font>
      <b/>
      <i/>
      <sz val="10"/>
      <name val="Times New Roman"/>
      <family val="1"/>
    </font>
    <font>
      <b/>
      <i/>
      <sz val="11"/>
      <name val="Arial"/>
      <family val="2"/>
    </font>
    <font>
      <i/>
      <sz val="10"/>
      <name val="Courier"/>
      <family val="3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7" fillId="0" borderId="2" applyNumberFormat="0" applyFill="0" applyAlignment="0" applyProtection="0"/>
    <xf numFmtId="0" fontId="0" fillId="4" borderId="3" applyNumberFormat="0" applyFont="0" applyAlignment="0" applyProtection="0"/>
    <xf numFmtId="0" fontId="19" fillId="7" borderId="1" applyNumberFormat="0" applyAlignment="0" applyProtection="0"/>
    <xf numFmtId="0" fontId="20" fillId="16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</cellStyleXfs>
  <cellXfs count="44">
    <xf numFmtId="172" fontId="0" fillId="0" borderId="0" xfId="0" applyAlignment="1">
      <alignment/>
    </xf>
    <xf numFmtId="172" fontId="0" fillId="0" borderId="0" xfId="0" applyAlignment="1">
      <alignment horizontal="center"/>
    </xf>
    <xf numFmtId="172" fontId="7" fillId="0" borderId="0" xfId="0" applyFont="1" applyAlignment="1">
      <alignment horizontal="center"/>
    </xf>
    <xf numFmtId="172" fontId="9" fillId="0" borderId="0" xfId="0" applyFont="1" applyAlignment="1">
      <alignment/>
    </xf>
    <xf numFmtId="183" fontId="1" fillId="15" borderId="10" xfId="45" applyNumberFormat="1" applyFont="1" applyFill="1" applyBorder="1" applyAlignment="1" applyProtection="1">
      <alignment horizontal="center"/>
      <protection/>
    </xf>
    <xf numFmtId="183" fontId="4" fillId="15" borderId="11" xfId="45" applyNumberFormat="1" applyFont="1" applyFill="1" applyBorder="1" applyAlignment="1" applyProtection="1">
      <alignment horizontal="center"/>
      <protection/>
    </xf>
    <xf numFmtId="183" fontId="4" fillId="15" borderId="12" xfId="45" applyNumberFormat="1" applyFont="1" applyFill="1" applyBorder="1" applyAlignment="1" applyProtection="1">
      <alignment horizontal="center"/>
      <protection/>
    </xf>
    <xf numFmtId="183" fontId="4" fillId="15" borderId="13" xfId="45" applyNumberFormat="1" applyFont="1" applyFill="1" applyBorder="1" applyAlignment="1" applyProtection="1">
      <alignment horizontal="center"/>
      <protection/>
    </xf>
    <xf numFmtId="172" fontId="13" fillId="0" borderId="0" xfId="0" applyFont="1" applyAlignment="1">
      <alignment horizontal="center"/>
    </xf>
    <xf numFmtId="172" fontId="5" fillId="15" borderId="0" xfId="0" applyFont="1" applyFill="1" applyBorder="1" applyAlignment="1">
      <alignment horizontal="center"/>
    </xf>
    <xf numFmtId="172" fontId="11" fillId="15" borderId="0" xfId="0" applyFont="1" applyFill="1" applyBorder="1" applyAlignment="1">
      <alignment horizontal="center"/>
    </xf>
    <xf numFmtId="172" fontId="5" fillId="15" borderId="0" xfId="0" applyFont="1" applyFill="1" applyBorder="1" applyAlignment="1">
      <alignment/>
    </xf>
    <xf numFmtId="172" fontId="4" fillId="15" borderId="0" xfId="0" applyFont="1" applyFill="1" applyBorder="1" applyAlignment="1">
      <alignment horizontal="center"/>
    </xf>
    <xf numFmtId="172" fontId="8" fillId="15" borderId="14" xfId="0" applyFont="1" applyFill="1" applyBorder="1" applyAlignment="1">
      <alignment horizontal="center"/>
    </xf>
    <xf numFmtId="172" fontId="12" fillId="15" borderId="14" xfId="0" applyFont="1" applyFill="1" applyBorder="1" applyAlignment="1">
      <alignment horizontal="center"/>
    </xf>
    <xf numFmtId="172" fontId="8" fillId="15" borderId="11" xfId="0" applyFont="1" applyFill="1" applyBorder="1" applyAlignment="1">
      <alignment horizontal="center"/>
    </xf>
    <xf numFmtId="172" fontId="10" fillId="15" borderId="15" xfId="0" applyFont="1" applyFill="1" applyBorder="1" applyAlignment="1">
      <alignment horizontal="left"/>
    </xf>
    <xf numFmtId="172" fontId="10" fillId="15" borderId="15" xfId="0" applyFont="1" applyFill="1" applyBorder="1" applyAlignment="1">
      <alignment horizontal="center"/>
    </xf>
    <xf numFmtId="183" fontId="4" fillId="15" borderId="12" xfId="45" applyNumberFormat="1" applyFont="1" applyFill="1" applyBorder="1" applyAlignment="1">
      <alignment horizontal="center"/>
    </xf>
    <xf numFmtId="172" fontId="1" fillId="15" borderId="14" xfId="0" applyFont="1" applyFill="1" applyBorder="1" applyAlignment="1">
      <alignment/>
    </xf>
    <xf numFmtId="172" fontId="2" fillId="15" borderId="14" xfId="0" applyFont="1" applyFill="1" applyBorder="1" applyAlignment="1">
      <alignment horizontal="center"/>
    </xf>
    <xf numFmtId="172" fontId="4" fillId="15" borderId="16" xfId="0" applyFont="1" applyFill="1" applyBorder="1" applyAlignment="1" applyProtection="1">
      <alignment horizontal="left"/>
      <protection/>
    </xf>
    <xf numFmtId="172" fontId="2" fillId="15" borderId="16" xfId="0" applyFont="1" applyFill="1" applyBorder="1" applyAlignment="1" applyProtection="1">
      <alignment horizontal="center"/>
      <protection/>
    </xf>
    <xf numFmtId="172" fontId="4" fillId="15" borderId="16" xfId="0" applyFont="1" applyFill="1" applyBorder="1" applyAlignment="1">
      <alignment/>
    </xf>
    <xf numFmtId="172" fontId="2" fillId="15" borderId="16" xfId="0" applyFont="1" applyFill="1" applyBorder="1" applyAlignment="1">
      <alignment horizontal="center"/>
    </xf>
    <xf numFmtId="172" fontId="1" fillId="15" borderId="17" xfId="0" applyFont="1" applyFill="1" applyBorder="1" applyAlignment="1">
      <alignment/>
    </xf>
    <xf numFmtId="172" fontId="2" fillId="15" borderId="17" xfId="0" applyFont="1" applyFill="1" applyBorder="1" applyAlignment="1">
      <alignment horizontal="center"/>
    </xf>
    <xf numFmtId="172" fontId="4" fillId="15" borderId="15" xfId="0" applyFont="1" applyFill="1" applyBorder="1" applyAlignment="1" applyProtection="1">
      <alignment horizontal="left"/>
      <protection/>
    </xf>
    <xf numFmtId="172" fontId="2" fillId="15" borderId="15" xfId="0" applyFont="1" applyFill="1" applyBorder="1" applyAlignment="1" applyProtection="1">
      <alignment horizontal="center"/>
      <protection/>
    </xf>
    <xf numFmtId="172" fontId="0" fillId="15" borderId="0" xfId="0" applyFill="1" applyAlignment="1">
      <alignment/>
    </xf>
    <xf numFmtId="172" fontId="13" fillId="15" borderId="0" xfId="0" applyFont="1" applyFill="1" applyAlignment="1">
      <alignment horizontal="center"/>
    </xf>
    <xf numFmtId="173" fontId="0" fillId="15" borderId="0" xfId="0" applyNumberFormat="1" applyFill="1" applyAlignment="1" applyProtection="1">
      <alignment horizontal="center"/>
      <protection/>
    </xf>
    <xf numFmtId="172" fontId="4" fillId="15" borderId="14" xfId="0" applyFont="1" applyFill="1" applyBorder="1" applyAlignment="1">
      <alignment/>
    </xf>
    <xf numFmtId="172" fontId="4" fillId="15" borderId="15" xfId="0" applyFont="1" applyFill="1" applyBorder="1" applyAlignment="1">
      <alignment/>
    </xf>
    <xf numFmtId="172" fontId="2" fillId="15" borderId="15" xfId="0" applyFont="1" applyFill="1" applyBorder="1" applyAlignment="1">
      <alignment horizontal="center"/>
    </xf>
    <xf numFmtId="172" fontId="1" fillId="15" borderId="17" xfId="0" applyFont="1" applyFill="1" applyBorder="1" applyAlignment="1">
      <alignment/>
    </xf>
    <xf numFmtId="183" fontId="1" fillId="15" borderId="11" xfId="45" applyNumberFormat="1" applyFont="1" applyFill="1" applyBorder="1" applyAlignment="1" applyProtection="1">
      <alignment horizontal="center"/>
      <protection/>
    </xf>
    <xf numFmtId="172" fontId="0" fillId="15" borderId="0" xfId="0" applyFill="1" applyAlignment="1">
      <alignment horizontal="center"/>
    </xf>
    <xf numFmtId="1" fontId="2" fillId="15" borderId="16" xfId="0" applyNumberFormat="1" applyFont="1" applyFill="1" applyBorder="1" applyAlignment="1" applyProtection="1">
      <alignment horizontal="center"/>
      <protection/>
    </xf>
    <xf numFmtId="1" fontId="2" fillId="15" borderId="16" xfId="0" applyNumberFormat="1" applyFont="1" applyFill="1" applyBorder="1" applyAlignment="1">
      <alignment horizontal="center"/>
    </xf>
    <xf numFmtId="172" fontId="14" fillId="15" borderId="0" xfId="0" applyFont="1" applyFill="1" applyAlignment="1">
      <alignment horizontal="left"/>
    </xf>
    <xf numFmtId="172" fontId="6" fillId="15" borderId="0" xfId="0" applyFont="1" applyFill="1" applyAlignment="1">
      <alignment horizontal="left"/>
    </xf>
    <xf numFmtId="172" fontId="6" fillId="15" borderId="0" xfId="0" applyFont="1" applyFill="1" applyAlignment="1">
      <alignment horizontal="center"/>
    </xf>
    <xf numFmtId="49" fontId="6" fillId="15" borderId="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83"/>
  <sheetViews>
    <sheetView showGridLines="0" tabSelected="1" zoomScalePageLayoutView="0" workbookViewId="0" topLeftCell="A1">
      <selection activeCell="A3" sqref="A3"/>
    </sheetView>
  </sheetViews>
  <sheetFormatPr defaultColWidth="9.625" defaultRowHeight="12.75"/>
  <cols>
    <col min="1" max="1" width="54.625" style="0" customWidth="1"/>
    <col min="2" max="2" width="6.625" style="8" customWidth="1"/>
    <col min="3" max="3" width="12.625" style="8" customWidth="1"/>
    <col min="4" max="4" width="12.625" style="1" customWidth="1"/>
  </cols>
  <sheetData>
    <row r="1" spans="1:4" ht="18" customHeight="1">
      <c r="A1" s="2"/>
      <c r="B1" s="2"/>
      <c r="C1" s="2"/>
      <c r="D1" s="2"/>
    </row>
    <row r="2" spans="1:4" ht="21.75" customHeight="1">
      <c r="A2" s="43" t="s">
        <v>37</v>
      </c>
      <c r="B2" s="43"/>
      <c r="C2" s="43"/>
      <c r="D2" s="43"/>
    </row>
    <row r="3" spans="1:4" ht="13.5">
      <c r="A3" s="9"/>
      <c r="B3" s="10"/>
      <c r="C3" s="10"/>
      <c r="D3" s="9"/>
    </row>
    <row r="4" spans="1:4" ht="20.25">
      <c r="A4" s="40" t="s">
        <v>36</v>
      </c>
      <c r="B4" s="41"/>
      <c r="C4" s="41"/>
      <c r="D4" s="41"/>
    </row>
    <row r="5" spans="1:4" ht="15.75">
      <c r="A5" s="42"/>
      <c r="B5" s="42"/>
      <c r="C5" s="42"/>
      <c r="D5" s="42"/>
    </row>
    <row r="6" spans="1:4" ht="13.5" customHeight="1">
      <c r="A6" s="11"/>
      <c r="B6" s="10"/>
      <c r="C6" s="10"/>
      <c r="D6" s="12"/>
    </row>
    <row r="7" spans="1:4" s="3" customFormat="1" ht="18" customHeight="1">
      <c r="A7" s="13" t="s">
        <v>0</v>
      </c>
      <c r="B7" s="14" t="s">
        <v>19</v>
      </c>
      <c r="C7" s="14">
        <v>2007</v>
      </c>
      <c r="D7" s="15">
        <v>2006</v>
      </c>
    </row>
    <row r="8" spans="1:4" s="3" customFormat="1" ht="12.75" customHeight="1">
      <c r="A8" s="16" t="s">
        <v>6</v>
      </c>
      <c r="B8" s="17"/>
      <c r="C8" s="17"/>
      <c r="D8" s="18"/>
    </row>
    <row r="9" spans="1:4" ht="15" customHeight="1">
      <c r="A9" s="19" t="s">
        <v>1</v>
      </c>
      <c r="B9" s="20"/>
      <c r="C9" s="20"/>
      <c r="D9" s="5"/>
    </row>
    <row r="10" spans="1:4" ht="15" customHeight="1">
      <c r="A10" s="21" t="s">
        <v>28</v>
      </c>
      <c r="B10" s="38">
        <v>5</v>
      </c>
      <c r="C10" s="7">
        <v>824</v>
      </c>
      <c r="D10" s="7">
        <v>824</v>
      </c>
    </row>
    <row r="11" spans="1:4" ht="15" customHeight="1">
      <c r="A11" s="21" t="s">
        <v>29</v>
      </c>
      <c r="B11" s="38">
        <v>4</v>
      </c>
      <c r="C11" s="7">
        <v>2226</v>
      </c>
      <c r="D11" s="7">
        <v>2429</v>
      </c>
    </row>
    <row r="12" spans="1:4" ht="15" customHeight="1">
      <c r="A12" s="23" t="s">
        <v>30</v>
      </c>
      <c r="B12" s="39">
        <v>5</v>
      </c>
      <c r="C12" s="7">
        <v>7463</v>
      </c>
      <c r="D12" s="7">
        <f>7022</f>
        <v>7022</v>
      </c>
    </row>
    <row r="13" spans="1:4" ht="15" customHeight="1">
      <c r="A13" s="23" t="s">
        <v>31</v>
      </c>
      <c r="B13" s="39">
        <v>6</v>
      </c>
      <c r="C13" s="7">
        <f>2618+3386</f>
        <v>6004</v>
      </c>
      <c r="D13" s="7">
        <f>2087+4910</f>
        <v>6997</v>
      </c>
    </row>
    <row r="14" spans="1:4" ht="15" customHeight="1">
      <c r="A14" s="25" t="s">
        <v>2</v>
      </c>
      <c r="B14" s="26"/>
      <c r="C14" s="4">
        <f>SUM(C10:C13)</f>
        <v>16517</v>
      </c>
      <c r="D14" s="4">
        <f>SUM(D10:D13)</f>
        <v>17272</v>
      </c>
    </row>
    <row r="15" spans="1:4" ht="15" customHeight="1">
      <c r="A15" s="19" t="s">
        <v>3</v>
      </c>
      <c r="B15" s="20"/>
      <c r="C15" s="5"/>
      <c r="D15" s="5"/>
    </row>
    <row r="16" spans="1:4" ht="15" customHeight="1">
      <c r="A16" s="21" t="s">
        <v>32</v>
      </c>
      <c r="B16" s="22">
        <v>7</v>
      </c>
      <c r="C16" s="7">
        <v>4443</v>
      </c>
      <c r="D16" s="7">
        <v>4733</v>
      </c>
    </row>
    <row r="17" spans="1:4" ht="15" customHeight="1">
      <c r="A17" s="21" t="s">
        <v>33</v>
      </c>
      <c r="B17" s="22">
        <v>8</v>
      </c>
      <c r="C17" s="7">
        <v>5373</v>
      </c>
      <c r="D17" s="7">
        <v>5272</v>
      </c>
    </row>
    <row r="18" spans="1:4" ht="15" customHeight="1">
      <c r="A18" s="21" t="s">
        <v>34</v>
      </c>
      <c r="B18" s="22">
        <v>8</v>
      </c>
      <c r="C18" s="7">
        <v>380</v>
      </c>
      <c r="D18" s="7">
        <v>173</v>
      </c>
    </row>
    <row r="19" spans="1:4" ht="15" customHeight="1">
      <c r="A19" s="27" t="s">
        <v>35</v>
      </c>
      <c r="B19" s="28">
        <v>9</v>
      </c>
      <c r="C19" s="6">
        <v>40515</v>
      </c>
      <c r="D19" s="6">
        <v>35072</v>
      </c>
    </row>
    <row r="20" spans="1:4" ht="15" customHeight="1">
      <c r="A20" s="25" t="s">
        <v>4</v>
      </c>
      <c r="B20" s="26"/>
      <c r="C20" s="4">
        <f>SUM(C16:C19)</f>
        <v>50711</v>
      </c>
      <c r="D20" s="4">
        <f>SUM(D16:D19)</f>
        <v>45250</v>
      </c>
    </row>
    <row r="21" spans="1:4" ht="15" customHeight="1">
      <c r="A21" s="25" t="s">
        <v>5</v>
      </c>
      <c r="B21" s="26"/>
      <c r="C21" s="4">
        <f>C14+C20</f>
        <v>67228</v>
      </c>
      <c r="D21" s="4">
        <f>D14+D20</f>
        <v>62522</v>
      </c>
    </row>
    <row r="22" spans="1:4" ht="15" customHeight="1">
      <c r="A22" s="29"/>
      <c r="B22" s="30"/>
      <c r="C22" s="31"/>
      <c r="D22" s="31"/>
    </row>
    <row r="23" spans="1:4" ht="15" customHeight="1">
      <c r="A23" s="29"/>
      <c r="B23" s="30"/>
      <c r="C23" s="31"/>
      <c r="D23" s="31"/>
    </row>
    <row r="24" spans="1:4" ht="15" customHeight="1">
      <c r="A24" s="29"/>
      <c r="B24" s="30"/>
      <c r="C24" s="31"/>
      <c r="D24" s="31"/>
    </row>
    <row r="25" spans="1:4" ht="18" customHeight="1">
      <c r="A25" s="13" t="s">
        <v>15</v>
      </c>
      <c r="B25" s="14" t="s">
        <v>19</v>
      </c>
      <c r="C25" s="15">
        <v>2007</v>
      </c>
      <c r="D25" s="15">
        <v>2006</v>
      </c>
    </row>
    <row r="26" spans="1:4" ht="12.75" customHeight="1">
      <c r="A26" s="16" t="s">
        <v>6</v>
      </c>
      <c r="B26" s="17"/>
      <c r="C26" s="18"/>
      <c r="D26" s="18"/>
    </row>
    <row r="27" spans="1:4" ht="15" customHeight="1">
      <c r="A27" s="32" t="s">
        <v>7</v>
      </c>
      <c r="B27" s="20"/>
      <c r="C27" s="5">
        <v>6580</v>
      </c>
      <c r="D27" s="5">
        <v>6580</v>
      </c>
    </row>
    <row r="28" spans="1:4" ht="15" customHeight="1">
      <c r="A28" s="21" t="s">
        <v>8</v>
      </c>
      <c r="B28" s="22"/>
      <c r="C28" s="7">
        <f>615+2315</f>
        <v>2930</v>
      </c>
      <c r="D28" s="7">
        <v>2339</v>
      </c>
    </row>
    <row r="29" spans="1:4" ht="15" customHeight="1">
      <c r="A29" s="21" t="s">
        <v>9</v>
      </c>
      <c r="B29" s="22"/>
      <c r="C29" s="7">
        <f>-(6525+1074+61)+250</f>
        <v>-7410</v>
      </c>
      <c r="D29" s="7">
        <v>-6274</v>
      </c>
    </row>
    <row r="30" spans="1:4" ht="15" customHeight="1">
      <c r="A30" s="23" t="s">
        <v>10</v>
      </c>
      <c r="B30" s="24"/>
      <c r="C30" s="7">
        <v>25790</v>
      </c>
      <c r="D30" s="7">
        <v>24668</v>
      </c>
    </row>
    <row r="31" spans="1:4" ht="15" customHeight="1">
      <c r="A31" s="33" t="s">
        <v>17</v>
      </c>
      <c r="B31" s="34"/>
      <c r="C31" s="6">
        <v>4153</v>
      </c>
      <c r="D31" s="6">
        <v>3050</v>
      </c>
    </row>
    <row r="32" spans="1:4" ht="15" customHeight="1">
      <c r="A32" s="25" t="s">
        <v>20</v>
      </c>
      <c r="B32" s="26">
        <v>10</v>
      </c>
      <c r="C32" s="4">
        <f>SUM(C27:C31)</f>
        <v>32043</v>
      </c>
      <c r="D32" s="4">
        <f>SUM(D27:D31)</f>
        <v>30363</v>
      </c>
    </row>
    <row r="33" spans="1:4" ht="15" customHeight="1">
      <c r="A33" s="35" t="s">
        <v>21</v>
      </c>
      <c r="B33" s="26">
        <v>11</v>
      </c>
      <c r="C33" s="4">
        <v>20425</v>
      </c>
      <c r="D33" s="4">
        <v>19266</v>
      </c>
    </row>
    <row r="34" spans="1:4" ht="15" customHeight="1">
      <c r="A34" s="25" t="s">
        <v>16</v>
      </c>
      <c r="B34" s="20"/>
      <c r="C34" s="36">
        <f>+C32+C33</f>
        <v>52468</v>
      </c>
      <c r="D34" s="36">
        <f>+D32+D33</f>
        <v>49629</v>
      </c>
    </row>
    <row r="35" spans="1:4" ht="15" customHeight="1">
      <c r="A35" s="19" t="s">
        <v>11</v>
      </c>
      <c r="B35" s="20"/>
      <c r="C35" s="5"/>
      <c r="D35" s="5"/>
    </row>
    <row r="36" spans="1:4" ht="15" customHeight="1">
      <c r="A36" s="21" t="s">
        <v>22</v>
      </c>
      <c r="B36" s="22">
        <v>12</v>
      </c>
      <c r="C36" s="7">
        <f>5939-C37</f>
        <v>123</v>
      </c>
      <c r="D36" s="7">
        <f>4878-D37</f>
        <v>133</v>
      </c>
    </row>
    <row r="37" spans="1:4" ht="15" customHeight="1">
      <c r="A37" s="21" t="s">
        <v>23</v>
      </c>
      <c r="B37" s="22">
        <v>13</v>
      </c>
      <c r="C37" s="7">
        <f>578+5238</f>
        <v>5816</v>
      </c>
      <c r="D37" s="7">
        <v>4745</v>
      </c>
    </row>
    <row r="38" spans="1:4" ht="15" customHeight="1">
      <c r="A38" s="21" t="s">
        <v>24</v>
      </c>
      <c r="B38" s="22">
        <v>14</v>
      </c>
      <c r="C38" s="7">
        <v>312</v>
      </c>
      <c r="D38" s="7">
        <v>431</v>
      </c>
    </row>
    <row r="39" spans="1:4" ht="15" customHeight="1">
      <c r="A39" s="25" t="s">
        <v>12</v>
      </c>
      <c r="B39" s="26"/>
      <c r="C39" s="4">
        <f>SUM(C36:C38)</f>
        <v>6251</v>
      </c>
      <c r="D39" s="4">
        <f>SUM(D36:D38)</f>
        <v>5309</v>
      </c>
    </row>
    <row r="40" spans="1:4" ht="15" customHeight="1">
      <c r="A40" s="19" t="s">
        <v>13</v>
      </c>
      <c r="B40" s="20"/>
      <c r="C40" s="5"/>
      <c r="D40" s="5"/>
    </row>
    <row r="41" spans="1:4" ht="15" customHeight="1">
      <c r="A41" s="21" t="s">
        <v>25</v>
      </c>
      <c r="B41" s="22">
        <v>14</v>
      </c>
      <c r="C41" s="7">
        <v>3997</v>
      </c>
      <c r="D41" s="7">
        <v>3021</v>
      </c>
    </row>
    <row r="42" spans="1:4" ht="15" customHeight="1">
      <c r="A42" s="21" t="s">
        <v>26</v>
      </c>
      <c r="B42" s="22">
        <v>15</v>
      </c>
      <c r="C42" s="7">
        <v>1741</v>
      </c>
      <c r="D42" s="7">
        <v>1260</v>
      </c>
    </row>
    <row r="43" spans="1:4" ht="15" customHeight="1">
      <c r="A43" s="21" t="s">
        <v>27</v>
      </c>
      <c r="B43" s="22">
        <v>15</v>
      </c>
      <c r="C43" s="7">
        <v>2771</v>
      </c>
      <c r="D43" s="7">
        <v>3303</v>
      </c>
    </row>
    <row r="44" spans="1:4" ht="15" customHeight="1">
      <c r="A44" s="25" t="s">
        <v>18</v>
      </c>
      <c r="B44" s="26"/>
      <c r="C44" s="4">
        <f>SUM(C40:C43)</f>
        <v>8509</v>
      </c>
      <c r="D44" s="4">
        <f>SUM(D40:D43)</f>
        <v>7584</v>
      </c>
    </row>
    <row r="45" spans="1:4" ht="15" customHeight="1">
      <c r="A45" s="25" t="s">
        <v>14</v>
      </c>
      <c r="B45" s="26"/>
      <c r="C45" s="4">
        <f>+C32+C33+C39+C44</f>
        <v>67228</v>
      </c>
      <c r="D45" s="4">
        <f>+D32+D33+D39+D44</f>
        <v>62522</v>
      </c>
    </row>
    <row r="46" spans="1:4" ht="12">
      <c r="A46" s="29"/>
      <c r="B46" s="30"/>
      <c r="C46" s="37">
        <f>C21-C45</f>
        <v>0</v>
      </c>
      <c r="D46" s="37">
        <f>D21-D45</f>
        <v>0</v>
      </c>
    </row>
    <row r="47" spans="1:4" ht="12">
      <c r="A47" s="29"/>
      <c r="B47" s="30"/>
      <c r="C47" s="30"/>
      <c r="D47" s="37"/>
    </row>
    <row r="48" spans="1:4" ht="12">
      <c r="A48" s="29"/>
      <c r="B48" s="30"/>
      <c r="C48" s="30"/>
      <c r="D48" s="37"/>
    </row>
    <row r="49" spans="1:4" ht="12">
      <c r="A49" s="29"/>
      <c r="B49" s="30"/>
      <c r="C49" s="30"/>
      <c r="D49" s="37"/>
    </row>
    <row r="50" spans="1:4" ht="12">
      <c r="A50" s="29"/>
      <c r="B50" s="30"/>
      <c r="C50" s="30"/>
      <c r="D50" s="37"/>
    </row>
    <row r="51" spans="1:4" ht="12">
      <c r="A51" s="29"/>
      <c r="B51" s="30"/>
      <c r="C51" s="30"/>
      <c r="D51" s="37"/>
    </row>
    <row r="52" spans="1:4" ht="12">
      <c r="A52" s="29"/>
      <c r="B52" s="30"/>
      <c r="C52" s="30"/>
      <c r="D52" s="37"/>
    </row>
    <row r="53" spans="1:4" ht="12">
      <c r="A53" s="29"/>
      <c r="B53" s="30"/>
      <c r="C53" s="30"/>
      <c r="D53" s="37"/>
    </row>
    <row r="54" spans="1:4" ht="12">
      <c r="A54" s="29"/>
      <c r="B54" s="30"/>
      <c r="C54" s="30"/>
      <c r="D54" s="37"/>
    </row>
    <row r="55" spans="1:4" ht="12">
      <c r="A55" s="29"/>
      <c r="B55" s="30"/>
      <c r="C55" s="30"/>
      <c r="D55" s="37"/>
    </row>
    <row r="56" spans="1:4" ht="12">
      <c r="A56" s="29"/>
      <c r="B56" s="30"/>
      <c r="C56" s="30"/>
      <c r="D56" s="37"/>
    </row>
    <row r="57" spans="1:4" ht="12">
      <c r="A57" s="29"/>
      <c r="B57" s="30"/>
      <c r="C57" s="30"/>
      <c r="D57" s="37"/>
    </row>
    <row r="58" spans="1:4" ht="12">
      <c r="A58" s="29"/>
      <c r="B58" s="30"/>
      <c r="C58" s="30"/>
      <c r="D58" s="37"/>
    </row>
    <row r="59" spans="1:4" ht="12">
      <c r="A59" s="29"/>
      <c r="B59" s="30"/>
      <c r="C59" s="30"/>
      <c r="D59" s="37"/>
    </row>
    <row r="60" spans="1:4" ht="12">
      <c r="A60" s="29"/>
      <c r="B60" s="30"/>
      <c r="C60" s="30"/>
      <c r="D60" s="37"/>
    </row>
    <row r="61" spans="1:4" ht="12">
      <c r="A61" s="29"/>
      <c r="B61" s="30"/>
      <c r="C61" s="30"/>
      <c r="D61" s="37"/>
    </row>
    <row r="62" spans="1:4" ht="12">
      <c r="A62" s="29"/>
      <c r="B62" s="30"/>
      <c r="C62" s="30"/>
      <c r="D62" s="37"/>
    </row>
    <row r="63" spans="1:4" ht="12">
      <c r="A63" s="29"/>
      <c r="B63" s="30"/>
      <c r="C63" s="30"/>
      <c r="D63" s="37"/>
    </row>
    <row r="64" spans="1:4" ht="12">
      <c r="A64" s="29"/>
      <c r="B64" s="30"/>
      <c r="C64" s="30"/>
      <c r="D64" s="37"/>
    </row>
    <row r="65" spans="1:4" ht="12">
      <c r="A65" s="29"/>
      <c r="B65" s="30"/>
      <c r="C65" s="30"/>
      <c r="D65" s="37"/>
    </row>
    <row r="66" spans="1:4" ht="12">
      <c r="A66" s="29"/>
      <c r="B66" s="30"/>
      <c r="C66" s="30"/>
      <c r="D66" s="37"/>
    </row>
    <row r="67" spans="1:4" ht="12">
      <c r="A67" s="29"/>
      <c r="B67" s="30"/>
      <c r="C67" s="30"/>
      <c r="D67" s="37"/>
    </row>
    <row r="68" spans="1:4" ht="12">
      <c r="A68" s="29"/>
      <c r="B68" s="30"/>
      <c r="C68" s="30"/>
      <c r="D68" s="37"/>
    </row>
    <row r="69" spans="1:4" ht="12">
      <c r="A69" s="29"/>
      <c r="B69" s="30"/>
      <c r="C69" s="30"/>
      <c r="D69" s="37"/>
    </row>
    <row r="70" spans="1:4" ht="12">
      <c r="A70" s="29"/>
      <c r="B70" s="30"/>
      <c r="C70" s="30"/>
      <c r="D70" s="37"/>
    </row>
    <row r="71" spans="1:4" ht="12">
      <c r="A71" s="29"/>
      <c r="B71" s="30"/>
      <c r="C71" s="30"/>
      <c r="D71" s="37"/>
    </row>
    <row r="72" spans="1:4" ht="12">
      <c r="A72" s="29"/>
      <c r="B72" s="30"/>
      <c r="C72" s="30"/>
      <c r="D72" s="37"/>
    </row>
    <row r="73" spans="1:4" ht="12">
      <c r="A73" s="29"/>
      <c r="B73" s="30"/>
      <c r="C73" s="30"/>
      <c r="D73" s="37"/>
    </row>
    <row r="74" spans="1:4" ht="12">
      <c r="A74" s="29"/>
      <c r="B74" s="30"/>
      <c r="C74" s="30"/>
      <c r="D74" s="37"/>
    </row>
    <row r="75" spans="1:4" ht="12">
      <c r="A75" s="29"/>
      <c r="B75" s="30"/>
      <c r="C75" s="30"/>
      <c r="D75" s="37"/>
    </row>
    <row r="76" spans="1:4" ht="12">
      <c r="A76" s="29"/>
      <c r="B76" s="30"/>
      <c r="C76" s="30"/>
      <c r="D76" s="37"/>
    </row>
    <row r="77" spans="1:4" ht="12">
      <c r="A77" s="29"/>
      <c r="B77" s="30"/>
      <c r="C77" s="30"/>
      <c r="D77" s="37"/>
    </row>
    <row r="78" spans="1:4" ht="12">
      <c r="A78" s="29"/>
      <c r="B78" s="30"/>
      <c r="C78" s="30"/>
      <c r="D78" s="37"/>
    </row>
    <row r="79" spans="1:4" ht="12">
      <c r="A79" s="29"/>
      <c r="B79" s="30"/>
      <c r="C79" s="30"/>
      <c r="D79" s="37"/>
    </row>
    <row r="80" spans="1:4" ht="12">
      <c r="A80" s="29"/>
      <c r="B80" s="30"/>
      <c r="C80" s="30"/>
      <c r="D80" s="37"/>
    </row>
    <row r="81" spans="1:4" ht="12">
      <c r="A81" s="29"/>
      <c r="B81" s="30"/>
      <c r="C81" s="30"/>
      <c r="D81" s="37"/>
    </row>
    <row r="82" spans="1:4" ht="12">
      <c r="A82" s="29"/>
      <c r="B82" s="30"/>
      <c r="C82" s="30"/>
      <c r="D82" s="37"/>
    </row>
    <row r="83" spans="1:4" ht="12">
      <c r="A83" s="29"/>
      <c r="B83" s="30"/>
      <c r="C83" s="30"/>
      <c r="D83" s="37"/>
    </row>
  </sheetData>
  <sheetProtection/>
  <mergeCells count="3">
    <mergeCell ref="A4:D4"/>
    <mergeCell ref="A5:D5"/>
    <mergeCell ref="A2:D2"/>
  </mergeCells>
  <printOptions horizontalCentered="1"/>
  <pageMargins left="0" right="0" top="0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BALLOUX</cp:lastModifiedBy>
  <cp:lastPrinted>2008-04-28T14:50:06Z</cp:lastPrinted>
  <dcterms:created xsi:type="dcterms:W3CDTF">1999-03-17T13:36:28Z</dcterms:created>
  <dcterms:modified xsi:type="dcterms:W3CDTF">2009-04-18T16:24:43Z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482698684</vt:i4>
  </property>
  <property fmtid="{D5CDD505-2E9C-101B-9397-08002B2CF9AE}" pid="3" name="_EmailSubject">
    <vt:lpwstr>conso</vt:lpwstr>
  </property>
  <property fmtid="{D5CDD505-2E9C-101B-9397-08002B2CF9AE}" pid="4" name="_AuthorEmail">
    <vt:lpwstr>CDESGOUILLONS@fidunord.net</vt:lpwstr>
  </property>
  <property fmtid="{D5CDD505-2E9C-101B-9397-08002B2CF9AE}" pid="5" name="_AuthorEmailDisplayName">
    <vt:lpwstr>Caroline DESGOUILLONS</vt:lpwstr>
  </property>
  <property fmtid="{D5CDD505-2E9C-101B-9397-08002B2CF9AE}" pid="6" name="_ReviewingToolsShownOnce">
    <vt:lpwstr/>
  </property>
</Properties>
</file>