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var. des CP" sheetId="1" r:id="rId1"/>
  </sheets>
  <definedNames>
    <definedName name="_xlnm.Print_Area" localSheetId="0">'var. des CP'!$B$2:$K$27</definedName>
  </definedNames>
  <calcPr fullCalcOnLoad="1"/>
</workbook>
</file>

<file path=xl/sharedStrings.xml><?xml version="1.0" encoding="utf-8"?>
<sst xmlns="http://schemas.openxmlformats.org/spreadsheetml/2006/main" count="29" uniqueCount="22">
  <si>
    <t>Capital</t>
  </si>
  <si>
    <t>Réserves</t>
  </si>
  <si>
    <t>Report à nouveau</t>
  </si>
  <si>
    <t>Résultat de l’exercice</t>
  </si>
  <si>
    <t>Ecart de conversion Groupe</t>
  </si>
  <si>
    <t>Réserves consolidées Groupe</t>
  </si>
  <si>
    <t>Total Capitaux propres</t>
  </si>
  <si>
    <t>Dividendes</t>
  </si>
  <si>
    <t>Affectation Réserves</t>
  </si>
  <si>
    <t>Ecart de conversion</t>
  </si>
  <si>
    <t>(en milliers d'euros)</t>
  </si>
  <si>
    <t>Intérêt des minoritaires</t>
  </si>
  <si>
    <t>Variation des capitaux propres consolidés</t>
  </si>
  <si>
    <t>Total
 part du groupe</t>
  </si>
  <si>
    <t>Résultat 2007</t>
  </si>
  <si>
    <t>Résultat 2006</t>
  </si>
  <si>
    <t>Résultat 31/12/2008</t>
  </si>
  <si>
    <t>Actions propres</t>
  </si>
  <si>
    <t>Actifs financier à la JV par réserves</t>
  </si>
  <si>
    <t>Actifs financiers à la JV par réserves</t>
  </si>
  <si>
    <t xml:space="preserve"> SCHAEFFER - DUFOUR</t>
  </si>
  <si>
    <t xml:space="preserve"> ETATS FINANCIERS CONSOLIDES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</si>
</sst>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General_)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0"/>
      <color indexed="17"/>
      <name val="Arial"/>
      <family val="2"/>
    </font>
    <font>
      <i/>
      <sz val="1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0" fillId="24" borderId="13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horizontal="left" vertical="top" wrapText="1"/>
    </xf>
    <xf numFmtId="3" fontId="0" fillId="24" borderId="13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3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view="pageBreakPreview" zoomScaleSheetLayoutView="100" zoomScalePageLayoutView="0" workbookViewId="0" topLeftCell="A1">
      <selection activeCell="B30" sqref="B29:L30"/>
    </sheetView>
  </sheetViews>
  <sheetFormatPr defaultColWidth="11.421875" defaultRowHeight="12.75"/>
  <cols>
    <col min="1" max="1" width="4.7109375" style="1" customWidth="1"/>
    <col min="2" max="2" width="31.57421875" style="1" bestFit="1" customWidth="1"/>
    <col min="3" max="11" width="10.7109375" style="1" customWidth="1"/>
    <col min="12" max="16384" width="11.421875" style="1" customWidth="1"/>
  </cols>
  <sheetData>
    <row r="1" s="9" customFormat="1" ht="12.75"/>
    <row r="2" spans="2:5" ht="24" customHeight="1">
      <c r="B2" s="8" t="s">
        <v>20</v>
      </c>
      <c r="C2" s="8"/>
      <c r="D2" s="22"/>
      <c r="E2" s="22"/>
    </row>
    <row r="3" spans="2:5" ht="25.5" customHeight="1">
      <c r="B3" s="27" t="s">
        <v>21</v>
      </c>
      <c r="C3" s="27"/>
      <c r="D3" s="27"/>
      <c r="E3" s="27"/>
    </row>
    <row r="4" spans="2:5" ht="13.5">
      <c r="B4" s="23"/>
      <c r="C4" s="23"/>
      <c r="D4" s="24"/>
      <c r="E4" s="24"/>
    </row>
    <row r="5" spans="2:5" ht="20.25">
      <c r="B5" s="28" t="s">
        <v>12</v>
      </c>
      <c r="C5" s="28"/>
      <c r="D5" s="29"/>
      <c r="E5" s="29"/>
    </row>
    <row r="6" spans="2:5" ht="13.5" customHeight="1">
      <c r="B6" s="25"/>
      <c r="C6" s="25"/>
      <c r="D6" s="26"/>
      <c r="E6" s="26"/>
    </row>
    <row r="7" spans="2:11" ht="38.25">
      <c r="B7" s="30" t="s">
        <v>10</v>
      </c>
      <c r="C7" s="31" t="s">
        <v>0</v>
      </c>
      <c r="D7" s="31" t="s">
        <v>1</v>
      </c>
      <c r="E7" s="31" t="s">
        <v>2</v>
      </c>
      <c r="F7" s="31" t="s">
        <v>4</v>
      </c>
      <c r="G7" s="31" t="s">
        <v>5</v>
      </c>
      <c r="H7" s="31" t="s">
        <v>3</v>
      </c>
      <c r="I7" s="10" t="s">
        <v>13</v>
      </c>
      <c r="J7" s="11" t="s">
        <v>11</v>
      </c>
      <c r="K7" s="10" t="s">
        <v>6</v>
      </c>
    </row>
    <row r="8" spans="2:11" s="9" customFormat="1" ht="15.75" hidden="1">
      <c r="B8" s="12">
        <v>38718</v>
      </c>
      <c r="C8" s="13">
        <v>6580</v>
      </c>
      <c r="D8" s="13">
        <v>1971</v>
      </c>
      <c r="E8" s="13">
        <v>9</v>
      </c>
      <c r="F8" s="13">
        <v>-3399</v>
      </c>
      <c r="G8" s="13">
        <v>23470</v>
      </c>
      <c r="H8" s="13">
        <v>2335</v>
      </c>
      <c r="I8" s="13">
        <f aca="true" t="shared" si="0" ref="I8:I13">SUM(C8:H8)</f>
        <v>30966</v>
      </c>
      <c r="J8" s="13">
        <v>18434</v>
      </c>
      <c r="K8" s="13">
        <f aca="true" t="shared" si="1" ref="K8:K13">SUM(I8:J8)</f>
        <v>49400</v>
      </c>
    </row>
    <row r="9" spans="2:11" s="9" customFormat="1" ht="18.75" customHeight="1" hidden="1">
      <c r="B9" s="16" t="s">
        <v>15</v>
      </c>
      <c r="C9" s="17"/>
      <c r="D9" s="17"/>
      <c r="E9" s="17"/>
      <c r="F9" s="17"/>
      <c r="G9" s="17"/>
      <c r="H9" s="17">
        <v>3050</v>
      </c>
      <c r="I9" s="17">
        <f t="shared" si="0"/>
        <v>3050</v>
      </c>
      <c r="J9" s="17">
        <v>2661</v>
      </c>
      <c r="K9" s="14">
        <f>SUM(I9:J9)</f>
        <v>5711</v>
      </c>
    </row>
    <row r="10" spans="2:11" s="9" customFormat="1" ht="18.75" customHeight="1" hidden="1">
      <c r="B10" s="16" t="s">
        <v>7</v>
      </c>
      <c r="C10" s="17"/>
      <c r="D10" s="17"/>
      <c r="E10" s="17"/>
      <c r="F10" s="17"/>
      <c r="G10" s="17"/>
      <c r="H10" s="17">
        <v>-501</v>
      </c>
      <c r="I10" s="17">
        <f t="shared" si="0"/>
        <v>-501</v>
      </c>
      <c r="J10" s="17"/>
      <c r="K10" s="14">
        <f t="shared" si="1"/>
        <v>-501</v>
      </c>
    </row>
    <row r="11" spans="2:11" s="9" customFormat="1" ht="18.75" customHeight="1" hidden="1">
      <c r="B11" s="16" t="s">
        <v>8</v>
      </c>
      <c r="C11" s="17"/>
      <c r="D11" s="17">
        <v>368</v>
      </c>
      <c r="E11" s="17"/>
      <c r="F11" s="17"/>
      <c r="G11" s="17">
        <f>1189-G12</f>
        <v>1466</v>
      </c>
      <c r="H11" s="17">
        <v>-1834</v>
      </c>
      <c r="I11" s="17">
        <f t="shared" si="0"/>
        <v>0</v>
      </c>
      <c r="J11" s="17"/>
      <c r="K11" s="14">
        <f>SUM(I11:J11)</f>
        <v>0</v>
      </c>
    </row>
    <row r="12" spans="2:11" s="9" customFormat="1" ht="18.75" customHeight="1" hidden="1">
      <c r="B12" s="16" t="s">
        <v>18</v>
      </c>
      <c r="C12" s="17"/>
      <c r="D12" s="17"/>
      <c r="E12" s="17"/>
      <c r="F12" s="17"/>
      <c r="G12" s="17">
        <v>-277</v>
      </c>
      <c r="H12" s="17"/>
      <c r="I12" s="17">
        <f t="shared" si="0"/>
        <v>-277</v>
      </c>
      <c r="J12" s="17"/>
      <c r="K12" s="14">
        <f t="shared" si="1"/>
        <v>-277</v>
      </c>
    </row>
    <row r="13" spans="2:11" s="9" customFormat="1" ht="18.75" customHeight="1" hidden="1">
      <c r="B13" s="16" t="s">
        <v>9</v>
      </c>
      <c r="C13" s="17"/>
      <c r="D13" s="17"/>
      <c r="E13" s="17"/>
      <c r="F13" s="17">
        <v>-2875</v>
      </c>
      <c r="G13" s="17"/>
      <c r="H13" s="17"/>
      <c r="I13" s="17">
        <f t="shared" si="0"/>
        <v>-2875</v>
      </c>
      <c r="J13" s="17">
        <f>-1831-J12</f>
        <v>-1831</v>
      </c>
      <c r="K13" s="14">
        <f t="shared" si="1"/>
        <v>-4706</v>
      </c>
    </row>
    <row r="14" spans="2:12" s="9" customFormat="1" ht="15.75">
      <c r="B14" s="12">
        <v>39082</v>
      </c>
      <c r="C14" s="13">
        <f aca="true" t="shared" si="2" ref="C14:K14">SUM(C8:C13)</f>
        <v>6580</v>
      </c>
      <c r="D14" s="13">
        <f t="shared" si="2"/>
        <v>2339</v>
      </c>
      <c r="E14" s="13">
        <f t="shared" si="2"/>
        <v>9</v>
      </c>
      <c r="F14" s="13">
        <f t="shared" si="2"/>
        <v>-6274</v>
      </c>
      <c r="G14" s="13">
        <f t="shared" si="2"/>
        <v>24659</v>
      </c>
      <c r="H14" s="13">
        <f t="shared" si="2"/>
        <v>3050</v>
      </c>
      <c r="I14" s="13">
        <f t="shared" si="2"/>
        <v>30363</v>
      </c>
      <c r="J14" s="13">
        <f t="shared" si="2"/>
        <v>19264</v>
      </c>
      <c r="K14" s="13">
        <f t="shared" si="2"/>
        <v>49627</v>
      </c>
      <c r="L14" s="15"/>
    </row>
    <row r="15" spans="2:11" s="9" customFormat="1" ht="18.75" customHeight="1">
      <c r="B15" s="16" t="s">
        <v>14</v>
      </c>
      <c r="C15" s="17"/>
      <c r="D15" s="17"/>
      <c r="E15" s="17"/>
      <c r="F15" s="17"/>
      <c r="G15" s="17"/>
      <c r="H15" s="17">
        <v>4154</v>
      </c>
      <c r="I15" s="17">
        <f>SUM(C15:H15)</f>
        <v>4154</v>
      </c>
      <c r="J15" s="17">
        <v>3203</v>
      </c>
      <c r="K15" s="17">
        <f>SUM(I15:J15)</f>
        <v>7357</v>
      </c>
    </row>
    <row r="16" spans="2:11" ht="18.75" customHeight="1">
      <c r="B16" s="16" t="s">
        <v>7</v>
      </c>
      <c r="C16" s="17"/>
      <c r="D16" s="17"/>
      <c r="E16" s="17"/>
      <c r="F16" s="17"/>
      <c r="G16" s="17"/>
      <c r="H16" s="17">
        <v>-526</v>
      </c>
      <c r="I16" s="17">
        <f>SUM(C16:H16)</f>
        <v>-526</v>
      </c>
      <c r="J16" s="17">
        <f>-2400+1221</f>
        <v>-1179</v>
      </c>
      <c r="K16" s="17">
        <f>SUM(I16:J16)</f>
        <v>-1705</v>
      </c>
    </row>
    <row r="17" spans="2:11" ht="18.75" customHeight="1">
      <c r="B17" s="16" t="s">
        <v>8</v>
      </c>
      <c r="C17" s="17"/>
      <c r="D17" s="17">
        <v>591</v>
      </c>
      <c r="E17" s="17">
        <v>-9</v>
      </c>
      <c r="F17" s="17"/>
      <c r="G17" s="17">
        <f>1130-G18</f>
        <v>1942</v>
      </c>
      <c r="H17" s="17">
        <v>-2524</v>
      </c>
      <c r="I17" s="17">
        <f>SUM(C17:H17)</f>
        <v>0</v>
      </c>
      <c r="J17" s="17"/>
      <c r="K17" s="17">
        <f>SUM(I17:J17)</f>
        <v>0</v>
      </c>
    </row>
    <row r="18" spans="2:11" s="18" customFormat="1" ht="18.75" customHeight="1">
      <c r="B18" s="16" t="s">
        <v>19</v>
      </c>
      <c r="C18" s="17"/>
      <c r="D18" s="17"/>
      <c r="E18" s="17"/>
      <c r="F18" s="17"/>
      <c r="G18" s="17">
        <v>-812</v>
      </c>
      <c r="H18" s="17"/>
      <c r="I18" s="17">
        <f>SUM(C18:H18)</f>
        <v>-812</v>
      </c>
      <c r="J18" s="17">
        <v>28</v>
      </c>
      <c r="K18" s="17">
        <f>SUM(I18:J18)</f>
        <v>-784</v>
      </c>
    </row>
    <row r="19" spans="2:11" ht="18.75" customHeight="1">
      <c r="B19" s="16" t="s">
        <v>9</v>
      </c>
      <c r="C19" s="17"/>
      <c r="D19" s="17"/>
      <c r="E19" s="17"/>
      <c r="F19" s="19">
        <v>-1136</v>
      </c>
      <c r="G19" s="19"/>
      <c r="H19" s="19"/>
      <c r="I19" s="17">
        <f>SUM(C19:H19)</f>
        <v>-1136</v>
      </c>
      <c r="J19" s="17">
        <v>-891</v>
      </c>
      <c r="K19" s="17">
        <f>SUM(I19:J19)</f>
        <v>-2027</v>
      </c>
    </row>
    <row r="20" spans="2:12" s="9" customFormat="1" ht="15.75">
      <c r="B20" s="12">
        <v>39447</v>
      </c>
      <c r="C20" s="13">
        <f aca="true" t="shared" si="3" ref="C20:K20">SUM(C14:C19)</f>
        <v>6580</v>
      </c>
      <c r="D20" s="13">
        <f t="shared" si="3"/>
        <v>2930</v>
      </c>
      <c r="E20" s="13">
        <f t="shared" si="3"/>
        <v>0</v>
      </c>
      <c r="F20" s="13">
        <f t="shared" si="3"/>
        <v>-7410</v>
      </c>
      <c r="G20" s="13">
        <f t="shared" si="3"/>
        <v>25789</v>
      </c>
      <c r="H20" s="13">
        <f t="shared" si="3"/>
        <v>4154</v>
      </c>
      <c r="I20" s="13">
        <f t="shared" si="3"/>
        <v>32043</v>
      </c>
      <c r="J20" s="13">
        <f t="shared" si="3"/>
        <v>20425</v>
      </c>
      <c r="K20" s="13">
        <f t="shared" si="3"/>
        <v>52468</v>
      </c>
      <c r="L20" s="15"/>
    </row>
    <row r="21" spans="2:12" s="9" customFormat="1" ht="18.75" customHeight="1">
      <c r="B21" s="16" t="s">
        <v>16</v>
      </c>
      <c r="C21" s="17"/>
      <c r="D21" s="17"/>
      <c r="E21" s="17"/>
      <c r="F21" s="17"/>
      <c r="G21" s="17"/>
      <c r="H21" s="17">
        <v>-6011</v>
      </c>
      <c r="I21" s="17">
        <f aca="true" t="shared" si="4" ref="I21:I26">SUM(C21:H21)</f>
        <v>-6011</v>
      </c>
      <c r="J21" s="17">
        <v>-1013</v>
      </c>
      <c r="K21" s="17">
        <f aca="true" t="shared" si="5" ref="K21:K26">SUM(I21:J21)</f>
        <v>-7024</v>
      </c>
      <c r="L21" s="20"/>
    </row>
    <row r="22" spans="2:12" ht="18.75" customHeight="1">
      <c r="B22" s="16" t="s">
        <v>7</v>
      </c>
      <c r="C22" s="17"/>
      <c r="D22" s="17"/>
      <c r="E22" s="17"/>
      <c r="F22" s="17"/>
      <c r="G22" s="17"/>
      <c r="H22" s="17">
        <v>-526</v>
      </c>
      <c r="I22" s="17">
        <f t="shared" si="4"/>
        <v>-526</v>
      </c>
      <c r="J22" s="17">
        <f>-2400+1221</f>
        <v>-1179</v>
      </c>
      <c r="K22" s="17">
        <f t="shared" si="5"/>
        <v>-1705</v>
      </c>
      <c r="L22" s="21"/>
    </row>
    <row r="23" spans="2:12" ht="18.75" customHeight="1">
      <c r="B23" s="16" t="s">
        <v>8</v>
      </c>
      <c r="C23" s="17"/>
      <c r="D23" s="17">
        <v>611</v>
      </c>
      <c r="E23" s="17"/>
      <c r="F23" s="17"/>
      <c r="G23" s="17">
        <f>2747+270</f>
        <v>3017</v>
      </c>
      <c r="H23" s="17">
        <v>-3628</v>
      </c>
      <c r="I23" s="17">
        <f t="shared" si="4"/>
        <v>0</v>
      </c>
      <c r="J23" s="17"/>
      <c r="K23" s="17">
        <f t="shared" si="5"/>
        <v>0</v>
      </c>
      <c r="L23" s="21"/>
    </row>
    <row r="24" spans="2:12" ht="18.75" customHeight="1">
      <c r="B24" s="16" t="s">
        <v>19</v>
      </c>
      <c r="C24" s="17"/>
      <c r="D24" s="17"/>
      <c r="E24" s="17"/>
      <c r="F24" s="17"/>
      <c r="G24" s="17">
        <v>59</v>
      </c>
      <c r="H24" s="17"/>
      <c r="I24" s="17">
        <f t="shared" si="4"/>
        <v>59</v>
      </c>
      <c r="J24" s="17">
        <v>-148</v>
      </c>
      <c r="K24" s="17">
        <f t="shared" si="5"/>
        <v>-89</v>
      </c>
      <c r="L24" s="21"/>
    </row>
    <row r="25" spans="2:12" ht="18.75" customHeight="1">
      <c r="B25" s="16" t="s">
        <v>17</v>
      </c>
      <c r="C25" s="17"/>
      <c r="D25" s="17"/>
      <c r="E25" s="17"/>
      <c r="F25" s="17"/>
      <c r="G25" s="17">
        <v>-329</v>
      </c>
      <c r="H25" s="17"/>
      <c r="I25" s="17">
        <f t="shared" si="4"/>
        <v>-329</v>
      </c>
      <c r="J25" s="17"/>
      <c r="K25" s="17">
        <f t="shared" si="5"/>
        <v>-329</v>
      </c>
      <c r="L25" s="21"/>
    </row>
    <row r="26" spans="2:12" ht="18.75" customHeight="1">
      <c r="B26" s="16" t="s">
        <v>9</v>
      </c>
      <c r="C26" s="17"/>
      <c r="D26" s="17"/>
      <c r="E26" s="17"/>
      <c r="F26" s="17">
        <v>-2510</v>
      </c>
      <c r="G26" s="17"/>
      <c r="H26" s="17"/>
      <c r="I26" s="17">
        <f t="shared" si="4"/>
        <v>-2510</v>
      </c>
      <c r="J26" s="17">
        <v>-864</v>
      </c>
      <c r="K26" s="17">
        <f t="shared" si="5"/>
        <v>-3374</v>
      </c>
      <c r="L26" s="21"/>
    </row>
    <row r="27" spans="2:12" s="9" customFormat="1" ht="15.75">
      <c r="B27" s="12">
        <v>39813</v>
      </c>
      <c r="C27" s="13">
        <f>SUM(C20:C26)</f>
        <v>6580</v>
      </c>
      <c r="D27" s="13">
        <v>3541</v>
      </c>
      <c r="E27" s="13">
        <f aca="true" t="shared" si="6" ref="E27:K27">SUM(E20:E26)</f>
        <v>0</v>
      </c>
      <c r="F27" s="13">
        <f t="shared" si="6"/>
        <v>-9920</v>
      </c>
      <c r="G27" s="13">
        <f t="shared" si="6"/>
        <v>28536</v>
      </c>
      <c r="H27" s="13">
        <f t="shared" si="6"/>
        <v>-6011</v>
      </c>
      <c r="I27" s="13">
        <f t="shared" si="6"/>
        <v>22726</v>
      </c>
      <c r="J27" s="13">
        <f t="shared" si="6"/>
        <v>17221</v>
      </c>
      <c r="K27" s="13">
        <f t="shared" si="6"/>
        <v>39947</v>
      </c>
      <c r="L27" s="15"/>
    </row>
    <row r="28" spans="11:12" s="9" customFormat="1" ht="12.75">
      <c r="K28" s="15"/>
      <c r="L28" s="15"/>
    </row>
    <row r="29" spans="2:12" s="6" customFormat="1" ht="12.75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1" ht="12.75">
      <c r="B30" s="7"/>
      <c r="C30" s="2"/>
      <c r="D30" s="2"/>
      <c r="E30" s="2"/>
      <c r="F30" s="2"/>
      <c r="G30" s="2"/>
      <c r="H30" s="2"/>
      <c r="I30" s="2"/>
      <c r="J30" s="2"/>
      <c r="K30" s="2"/>
    </row>
    <row r="31" ht="12.75">
      <c r="J31" s="2"/>
    </row>
    <row r="41" spans="2:11" ht="12.75">
      <c r="B41" s="3"/>
      <c r="K41" s="2"/>
    </row>
    <row r="42" spans="2:11" ht="12.75">
      <c r="B42" s="3"/>
      <c r="K42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BALLOUX</cp:lastModifiedBy>
  <cp:lastPrinted>2009-04-29T08:00:51Z</cp:lastPrinted>
  <dcterms:created xsi:type="dcterms:W3CDTF">1996-10-21T11:03:58Z</dcterms:created>
  <dcterms:modified xsi:type="dcterms:W3CDTF">2009-05-09T12:07:24Z</dcterms:modified>
  <cp:category/>
  <cp:version/>
  <cp:contentType/>
  <cp:contentStatus/>
</cp:coreProperties>
</file>