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31 12 08" sheetId="1" r:id="rId1"/>
  </sheets>
  <definedNames>
    <definedName name="_xlnm.Print_Area" localSheetId="0">'31 12 08'!$A$1:$D$44</definedName>
  </definedNames>
  <calcPr fullCalcOnLoad="1"/>
</workbook>
</file>

<file path=xl/sharedStrings.xml><?xml version="1.0" encoding="utf-8"?>
<sst xmlns="http://schemas.openxmlformats.org/spreadsheetml/2006/main" count="25" uniqueCount="17">
  <si>
    <t>Secteur emballage</t>
  </si>
  <si>
    <t>Secteur matériel</t>
  </si>
  <si>
    <t xml:space="preserve">Total premier trimestre </t>
  </si>
  <si>
    <t>Ecarts en %</t>
  </si>
  <si>
    <t xml:space="preserve">Total deuxième trimestre </t>
  </si>
  <si>
    <t>Périmètre total</t>
  </si>
  <si>
    <t>SA GROUPE GUILLIN</t>
  </si>
  <si>
    <t>Société anonyme au capital de 12 603 825 €</t>
  </si>
  <si>
    <t>Zone industrielle, 25290 Ornans</t>
  </si>
  <si>
    <t>349 846 303 R.C.S. Besançon</t>
  </si>
  <si>
    <t>Revenu consolidé comparé</t>
  </si>
  <si>
    <t>Norme IFRS - IAS 18</t>
  </si>
  <si>
    <t>( en milliers d'euros )</t>
  </si>
  <si>
    <t>Total général</t>
  </si>
  <si>
    <t xml:space="preserve">Total troisième trimestre </t>
  </si>
  <si>
    <t xml:space="preserve">Total quatrième trimestre </t>
  </si>
  <si>
    <t>Revenu consolidé en cours d'audit.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</si>
</sst>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&quot;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64" fontId="2" fillId="0" borderId="2" xfId="19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4" xfId="19" applyNumberFormat="1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6" xfId="19" applyNumberFormat="1" applyFont="1" applyBorder="1" applyAlignment="1">
      <alignment/>
    </xf>
    <xf numFmtId="4" fontId="2" fillId="0" borderId="0" xfId="0" applyNumberFormat="1" applyFont="1" applyAlignment="1">
      <alignment/>
    </xf>
    <xf numFmtId="164" fontId="2" fillId="0" borderId="0" xfId="19" applyNumberFormat="1" applyFont="1" applyAlignment="1">
      <alignment/>
    </xf>
    <xf numFmtId="165" fontId="2" fillId="0" borderId="7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1" fillId="0" borderId="7" xfId="0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4" xfId="19" applyNumberFormat="1" applyFont="1" applyBorder="1" applyAlignment="1">
      <alignment/>
    </xf>
    <xf numFmtId="165" fontId="2" fillId="0" borderId="7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19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1619250</xdr:colOff>
      <xdr:row>27</xdr:row>
      <xdr:rowOff>180975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19250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1619250</xdr:colOff>
      <xdr:row>33</xdr:row>
      <xdr:rowOff>180975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1619250" y="668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A9" sqref="A9:D9"/>
    </sheetView>
  </sheetViews>
  <sheetFormatPr defaultColWidth="11.421875" defaultRowHeight="12.75"/>
  <cols>
    <col min="1" max="1" width="29.00390625" style="6" customWidth="1"/>
    <col min="2" max="4" width="12.7109375" style="6" customWidth="1"/>
    <col min="5" max="16384" width="11.421875" style="6" customWidth="1"/>
  </cols>
  <sheetData>
    <row r="1" spans="1:4" ht="15.75">
      <c r="A1" s="33" t="s">
        <v>6</v>
      </c>
      <c r="B1" s="33"/>
      <c r="C1" s="33"/>
      <c r="D1" s="33"/>
    </row>
    <row r="2" spans="1:4" ht="15.75">
      <c r="A2" s="1"/>
      <c r="B2" s="1"/>
      <c r="C2" s="1"/>
      <c r="D2" s="1"/>
    </row>
    <row r="3" spans="1:4" ht="15.75">
      <c r="A3" s="35" t="s">
        <v>7</v>
      </c>
      <c r="B3" s="35"/>
      <c r="C3" s="35"/>
      <c r="D3" s="35"/>
    </row>
    <row r="4" spans="1:4" ht="15.75">
      <c r="A4" s="35" t="s">
        <v>8</v>
      </c>
      <c r="B4" s="35"/>
      <c r="C4" s="35"/>
      <c r="D4" s="35"/>
    </row>
    <row r="5" spans="1:4" s="3" customFormat="1" ht="15.75">
      <c r="A5" s="35" t="s">
        <v>9</v>
      </c>
      <c r="B5" s="35"/>
      <c r="C5" s="35"/>
      <c r="D5" s="35"/>
    </row>
    <row r="6" spans="1:4" ht="15">
      <c r="A6" s="5"/>
      <c r="B6" s="4"/>
      <c r="C6" s="4"/>
      <c r="D6" s="4"/>
    </row>
    <row r="7" spans="1:4" ht="15.75">
      <c r="A7" s="33" t="s">
        <v>10</v>
      </c>
      <c r="B7" s="33"/>
      <c r="C7" s="33"/>
      <c r="D7" s="33"/>
    </row>
    <row r="8" spans="1:4" s="7" customFormat="1" ht="15.75">
      <c r="A8" s="33" t="s">
        <v>11</v>
      </c>
      <c r="B8" s="33"/>
      <c r="C8" s="33"/>
      <c r="D8" s="33"/>
    </row>
    <row r="9" spans="1:4" ht="15">
      <c r="A9" s="34" t="s">
        <v>12</v>
      </c>
      <c r="B9" s="34"/>
      <c r="C9" s="34"/>
      <c r="D9" s="34"/>
    </row>
    <row r="12" spans="1:4" s="9" customFormat="1" ht="15.75">
      <c r="A12" s="1" t="s">
        <v>5</v>
      </c>
      <c r="B12" s="1">
        <v>2008</v>
      </c>
      <c r="C12" s="1">
        <v>2007</v>
      </c>
      <c r="D12" s="1" t="s">
        <v>3</v>
      </c>
    </row>
    <row r="13" s="2" customFormat="1" ht="15.75"/>
    <row r="14" spans="1:4" s="2" customFormat="1" ht="15.75">
      <c r="A14" s="10" t="s">
        <v>0</v>
      </c>
      <c r="B14" s="18">
        <v>65513</v>
      </c>
      <c r="C14" s="18">
        <v>65964</v>
      </c>
      <c r="D14" s="11">
        <f>+(B14-C14)/C14</f>
        <v>-0.006837062640228003</v>
      </c>
    </row>
    <row r="15" spans="1:4" s="2" customFormat="1" ht="15.75">
      <c r="A15" s="12"/>
      <c r="B15" s="19"/>
      <c r="C15" s="19"/>
      <c r="D15" s="13"/>
    </row>
    <row r="16" spans="1:4" s="2" customFormat="1" ht="15.75">
      <c r="A16" s="12" t="s">
        <v>1</v>
      </c>
      <c r="B16" s="19">
        <v>8970</v>
      </c>
      <c r="C16" s="19">
        <v>6064</v>
      </c>
      <c r="D16" s="13">
        <f>+(B16-C16)/C16</f>
        <v>0.47922163588390504</v>
      </c>
    </row>
    <row r="17" spans="1:4" s="2" customFormat="1" ht="15.75">
      <c r="A17" s="12"/>
      <c r="B17" s="19"/>
      <c r="C17" s="19"/>
      <c r="D17" s="13"/>
    </row>
    <row r="18" spans="1:4" s="9" customFormat="1" ht="15.75">
      <c r="A18" s="14" t="s">
        <v>2</v>
      </c>
      <c r="B18" s="20">
        <f>SUM(B14:B17)</f>
        <v>74483</v>
      </c>
      <c r="C18" s="20">
        <f>SUM(C14:C17)</f>
        <v>72028</v>
      </c>
      <c r="D18" s="15">
        <f>+(B18-C18)/C18</f>
        <v>0.0340839673460321</v>
      </c>
    </row>
    <row r="19" spans="2:4" s="2" customFormat="1" ht="15.75">
      <c r="B19" s="21"/>
      <c r="C19" s="21"/>
      <c r="D19" s="17"/>
    </row>
    <row r="20" spans="1:4" s="2" customFormat="1" ht="15.75">
      <c r="A20" s="10" t="s">
        <v>0</v>
      </c>
      <c r="B20" s="28">
        <v>79769</v>
      </c>
      <c r="C20" s="18">
        <v>79433</v>
      </c>
      <c r="D20" s="11">
        <f>+(B20-C20)/C20</f>
        <v>0.004229979983130437</v>
      </c>
    </row>
    <row r="21" spans="1:4" s="2" customFormat="1" ht="15.75">
      <c r="A21" s="12"/>
      <c r="B21" s="29"/>
      <c r="C21" s="19"/>
      <c r="D21" s="13"/>
    </row>
    <row r="22" spans="1:4" s="2" customFormat="1" ht="15.75">
      <c r="A22" s="12" t="s">
        <v>1</v>
      </c>
      <c r="B22" s="29">
        <v>8665</v>
      </c>
      <c r="C22" s="19">
        <v>7376</v>
      </c>
      <c r="D22" s="13">
        <f>+(B22-C22)/C22</f>
        <v>0.17475596529284165</v>
      </c>
    </row>
    <row r="23" spans="1:4" s="2" customFormat="1" ht="15.75">
      <c r="A23" s="12"/>
      <c r="B23" s="19"/>
      <c r="C23" s="19"/>
      <c r="D23" s="13"/>
    </row>
    <row r="24" spans="1:4" s="2" customFormat="1" ht="15.75">
      <c r="A24" s="14" t="s">
        <v>4</v>
      </c>
      <c r="B24" s="20">
        <f>SUM(B20:B23)</f>
        <v>88434</v>
      </c>
      <c r="C24" s="20">
        <f>SUM(C20:C23)</f>
        <v>86809</v>
      </c>
      <c r="D24" s="15">
        <f>+(B24-C24)/C24</f>
        <v>0.018719257219873515</v>
      </c>
    </row>
    <row r="25" spans="2:4" s="2" customFormat="1" ht="15.75">
      <c r="B25" s="21"/>
      <c r="C25" s="21"/>
      <c r="D25" s="17"/>
    </row>
    <row r="26" spans="1:4" s="2" customFormat="1" ht="15.75">
      <c r="A26" s="10" t="s">
        <v>0</v>
      </c>
      <c r="B26" s="28">
        <v>68874</v>
      </c>
      <c r="C26" s="18">
        <v>65467</v>
      </c>
      <c r="D26" s="11">
        <f>+(B26-C26)/C26</f>
        <v>0.052041486550475816</v>
      </c>
    </row>
    <row r="27" spans="1:4" s="2" customFormat="1" ht="15.75">
      <c r="A27" s="12"/>
      <c r="B27" s="29"/>
      <c r="C27" s="19"/>
      <c r="D27" s="13"/>
    </row>
    <row r="28" spans="1:4" s="2" customFormat="1" ht="15.75">
      <c r="A28" s="12" t="s">
        <v>1</v>
      </c>
      <c r="B28" s="29">
        <v>7284</v>
      </c>
      <c r="C28" s="19">
        <v>6255</v>
      </c>
      <c r="D28" s="13">
        <f>+(B28-C28)/C28</f>
        <v>0.1645083932853717</v>
      </c>
    </row>
    <row r="29" spans="1:4" s="2" customFormat="1" ht="15.75">
      <c r="A29" s="12"/>
      <c r="B29" s="19"/>
      <c r="C29" s="19"/>
      <c r="D29" s="13"/>
    </row>
    <row r="30" spans="1:4" s="2" customFormat="1" ht="15.75">
      <c r="A30" s="14" t="s">
        <v>14</v>
      </c>
      <c r="B30" s="20">
        <f>SUM(B26:B29)</f>
        <v>76158</v>
      </c>
      <c r="C30" s="20">
        <f>SUM(C26:C29)</f>
        <v>71722</v>
      </c>
      <c r="D30" s="15">
        <f>+(B30-C30)/C30</f>
        <v>0.06184992052647723</v>
      </c>
    </row>
    <row r="31" spans="1:4" s="32" customFormat="1" ht="15.75">
      <c r="A31" s="30"/>
      <c r="B31" s="26"/>
      <c r="C31" s="26"/>
      <c r="D31" s="31"/>
    </row>
    <row r="32" spans="1:4" s="32" customFormat="1" ht="15.75">
      <c r="A32" s="10" t="s">
        <v>0</v>
      </c>
      <c r="B32" s="28">
        <f>64526+15+2-43</f>
        <v>64500</v>
      </c>
      <c r="C32" s="18">
        <v>65846</v>
      </c>
      <c r="D32" s="11">
        <f>+(B32-C32)/C32</f>
        <v>-0.02044163654587978</v>
      </c>
    </row>
    <row r="33" spans="1:4" s="32" customFormat="1" ht="15.75">
      <c r="A33" s="12"/>
      <c r="B33" s="29"/>
      <c r="C33" s="19"/>
      <c r="D33" s="13"/>
    </row>
    <row r="34" spans="1:4" s="32" customFormat="1" ht="15.75">
      <c r="A34" s="12" t="s">
        <v>1</v>
      </c>
      <c r="B34" s="29">
        <v>10320</v>
      </c>
      <c r="C34" s="19">
        <v>10221</v>
      </c>
      <c r="D34" s="13">
        <f>+(B34-C34)/C34</f>
        <v>0.00968594071030232</v>
      </c>
    </row>
    <row r="35" spans="1:4" s="32" customFormat="1" ht="15.75">
      <c r="A35" s="12"/>
      <c r="B35" s="19"/>
      <c r="C35" s="19"/>
      <c r="D35" s="13"/>
    </row>
    <row r="36" spans="1:4" s="32" customFormat="1" ht="15.75">
      <c r="A36" s="14" t="s">
        <v>15</v>
      </c>
      <c r="B36" s="20">
        <f>SUM(B32:B35)</f>
        <v>74820</v>
      </c>
      <c r="C36" s="20">
        <f>SUM(C32:C35)</f>
        <v>76067</v>
      </c>
      <c r="D36" s="15">
        <f>+(B36-C36)/C36</f>
        <v>-0.01639344262295082</v>
      </c>
    </row>
    <row r="37" spans="1:4" s="32" customFormat="1" ht="15.75">
      <c r="A37" s="30"/>
      <c r="B37" s="26"/>
      <c r="C37" s="26"/>
      <c r="D37" s="31"/>
    </row>
    <row r="38" spans="1:4" s="9" customFormat="1" ht="15.75">
      <c r="A38" s="22" t="s">
        <v>0</v>
      </c>
      <c r="B38" s="23">
        <f>+B20+B14+B26+B32</f>
        <v>278656</v>
      </c>
      <c r="C38" s="23">
        <f>+C20+C14+C26+C32</f>
        <v>276710</v>
      </c>
      <c r="D38" s="24">
        <f>+(B38-C38)/C38</f>
        <v>0.007032633442954718</v>
      </c>
    </row>
    <row r="39" spans="1:4" s="9" customFormat="1" ht="15.75">
      <c r="A39" s="25"/>
      <c r="B39" s="26"/>
      <c r="C39" s="26"/>
      <c r="D39" s="27"/>
    </row>
    <row r="40" spans="1:4" s="9" customFormat="1" ht="15.75">
      <c r="A40" s="25" t="s">
        <v>1</v>
      </c>
      <c r="B40" s="26">
        <f>+B16+B22+B28+B34</f>
        <v>35239</v>
      </c>
      <c r="C40" s="26">
        <f>+C16+C22+C28+C34</f>
        <v>29916</v>
      </c>
      <c r="D40" s="27">
        <f>+(B40-C40)/C40</f>
        <v>0.1779315416499532</v>
      </c>
    </row>
    <row r="41" spans="1:4" s="9" customFormat="1" ht="15.75">
      <c r="A41" s="25"/>
      <c r="B41" s="26"/>
      <c r="C41" s="26"/>
      <c r="D41" s="27"/>
    </row>
    <row r="42" spans="1:4" s="2" customFormat="1" ht="15.75">
      <c r="A42" s="14" t="s">
        <v>13</v>
      </c>
      <c r="B42" s="20">
        <f>SUM(B38:B41)</f>
        <v>313895</v>
      </c>
      <c r="C42" s="20">
        <f>SUM(C38:C41)</f>
        <v>306626</v>
      </c>
      <c r="D42" s="15">
        <f>+(B42-C42)/C42</f>
        <v>0.023706404544950526</v>
      </c>
    </row>
    <row r="43" spans="2:4" s="2" customFormat="1" ht="15.75">
      <c r="B43" s="16"/>
      <c r="C43" s="16"/>
      <c r="D43" s="17"/>
    </row>
    <row r="44" spans="1:3" ht="12.75">
      <c r="A44" s="6" t="s">
        <v>16</v>
      </c>
      <c r="B44" s="8"/>
      <c r="C44" s="8"/>
    </row>
    <row r="45" spans="2:3" ht="12.75">
      <c r="B45" s="8"/>
      <c r="C45" s="8"/>
    </row>
    <row r="46" spans="2:3" ht="12.75">
      <c r="B46" s="8"/>
      <c r="C46" s="8"/>
    </row>
  </sheetData>
  <mergeCells count="7">
    <mergeCell ref="A7:D7"/>
    <mergeCell ref="A8:D8"/>
    <mergeCell ref="A9:D9"/>
    <mergeCell ref="A1:D1"/>
    <mergeCell ref="A3:D3"/>
    <mergeCell ref="A4:D4"/>
    <mergeCell ref="A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GUILLIN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cpo</dc:creator>
  <cp:keywords/>
  <dc:description/>
  <cp:lastModifiedBy>CP8007AA</cp:lastModifiedBy>
  <cp:lastPrinted>2009-02-11T14:40:47Z</cp:lastPrinted>
  <dcterms:created xsi:type="dcterms:W3CDTF">2008-06-24T09:56:24Z</dcterms:created>
  <dcterms:modified xsi:type="dcterms:W3CDTF">2009-02-11T16:31:12Z</dcterms:modified>
  <cp:category/>
  <cp:version/>
  <cp:contentType/>
  <cp:contentStatus/>
</cp:coreProperties>
</file>